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<sst xmlns="http://schemas.openxmlformats.org/spreadsheetml/2006/main" count="66" uniqueCount="46">
  <si>
    <t>那曲市双湖县2025年衔接资金项目计划申报表</t>
  </si>
  <si>
    <t>制表单位：双湖县农业农村和科技水利局                                                                                                                                                                单位：万元                                                                                                                                                             制表时间：2024年12月24日</t>
  </si>
  <si>
    <t>序号</t>
  </si>
  <si>
    <t>地市/县区</t>
  </si>
  <si>
    <t>项目名称</t>
  </si>
  <si>
    <t>项目地点</t>
  </si>
  <si>
    <t>项目建设内容（项目总体情况、可行性、必要性)</t>
  </si>
  <si>
    <t>项目性质 （新建/续建）</t>
  </si>
  <si>
    <t>责任        单位</t>
  </si>
  <si>
    <t>总投资</t>
  </si>
  <si>
    <t>效益分析</t>
  </si>
  <si>
    <t xml:space="preserve">备注                    </t>
  </si>
  <si>
    <t>一、双湖县</t>
  </si>
  <si>
    <t>(一)乡村特色产业类（含产业基础设施配套）</t>
  </si>
  <si>
    <t>双湖县</t>
  </si>
  <si>
    <t>双湖县牲畜各村牲畜扶持项目</t>
  </si>
  <si>
    <t xml:space="preserve">
措折罗玛镇
措折羌玛乡
巴岭乡
雅曲乡
多玛乡
协德乡
嘎措乡</t>
  </si>
  <si>
    <t>为改善我县牲畜结构，提高畜牧业生产水平和畜产品质量，加大推动合作组织牧业产业化发展，计划购买绵羊购买2500只每只1000元，共250万元、山羊购买1500只每只950元，购买牲畜中母畜占比90%，公畜占比10%。必要性：自从2018年组建牧业合作组织以来，一是由于合作组织组织管理人员工作经验不够，合作组织管理不善，二是三个行政村是属于我县自然灾害频繁区，每年受自然灾害影响牲畜死亡率较高，导致出现该村合作组织群众牲畜股份下降现象，为了更好地巩固脱贫攻坚成果与极高海拔生态搬迁后续保障工作。社会效益：推动畜牧业发展，实施产业振兴，推动当地乡村振兴，提高群众的生活水平，促进社会稳定发展。经济效益：牲畜扶持项目该项目的实施，有利于深化牧区产业改革，加快牧区经济结构调整力度，促进村集体经济的增长该项目的实施对该村群众的生产生活发展经济、带动增收致富等方面有很大的利益，实施该项目后可带动6542户14580人。生态效益：未超过载畜量，对当地生态环境无不利影响</t>
  </si>
  <si>
    <t>新建</t>
  </si>
  <si>
    <t>农业农村和科技水利局</t>
  </si>
  <si>
    <t>社会效益：推动畜牧业发展，实施产业振兴，推动当地乡村振兴，提高群众的生活水平，促进社会稳定发展。有利于提高养殖经营主体养殖积极性，扩大生产规模，提高养殖效益；为了充分发挥区位优势和资源优势，促进畜牧业产业化发展，切实提高双湖县农牧民专业合作组织的经济实力，提高农牧民的经济收入。采购优质绵阳和山羊能够提升羊毛、羊肉等产出质量。羊毛品质好可卖高价，育肥后的羊在市场上也更有竞争力，增加销售收入。同时，批量采购且供应链稳定，可降低采购单价，压缩成本。
经济效益：牲畜扶持项目该项目的实施，有利于深化牧区产业改革，加快牧区经济结构调整力度，促进村集体经济的增长该项目的实施对该村群众的生产生活发展经济、带动增收致富等方面有很大的利益，实施该项目后可带动6542户14580人。
生态效益：未超过载畜量，对当地生态环境无不利影响。羊粪还可作为优质肥料，有助于改善土壤肥力，促进生态平衡。</t>
  </si>
  <si>
    <t>双湖县绿色游牧民帐篷</t>
  </si>
  <si>
    <t>各乡镇</t>
  </si>
  <si>
    <t>项目内容采购小型放牧点保暖流转帐篷，配备57顶双层防水帐篷，每顶面积20平方米，每顶投资0.62万元。必要性：一是自组建合作组织后，全村草场进行了统一流转使用，季节性草场无放牧人员住房情况比较普遍，全县处于极高海拔搬迁过渡期，为每个季节性草场建设放牧人员住房不符合相关要求。二是为继续保留牧业产业，稳定搬迁群众牧业收入，从而实现“搬得出，稳得住，能致富”目标。三是帐篷制作如果采用当地材料和生产工艺，可以创造就业机会，提升游牧民的生活水平和经济状况。四是由于游牧民可以更灵活地根据草原状况迁移，使用绿色帐篷有助于草原的轮牧和恢复，有利于草原资源的长期可持续利用。五是由于绿色帐篷通常易于搭建和拆迁，游牧民可以节省在固定住所上的投资，将资金用于其他生产活动。六是游牧民帐篷的制作和维护成本相对较低。相比于传统的房屋建造成本，游牧民帐篷所需的原材料和人力资源投入较少。特别是在一些贫困地区或环境资源丰富但人力资本薄弱的地方，游牧民帐篷可以成为一种廉价而可行的居住选择。七是游牧民帐篷也有较好的移动性，可以在不同的场所搭建，更好地适应游牧民族的生活方式。这种移动性也带来了经济效益，可以让游牧民族更好地利用环境资源，开展渔猎和耕种等生产活动。因此，从经济层面来看，游牧民帐篷具有一定的可行性。</t>
  </si>
  <si>
    <t>经济效益：游牧民帐篷的制作和维护成本相对较低。相比于传统的房屋建造成本，游牧民帐篷所需的原材料和人力资源投入较少。特别是在一些贫困地区或环境资源丰富但人力资本薄弱的地方，游牧民帐篷可以成为一种廉价而可行的居住选择。同时，游牧民帐篷也有较好的移动性，可以在不同的场所搭建，更好地适应游牧民族的生活方式。这种移动性也带来了经济效益，可以让游牧民族更好地利用环境资源，开展渔猎和耕种等生产活动。因此，从经济层面来看，游牧民帐篷具有一定的可行性。项目能够带动57户186人增收。
社会效益：游牧民帐篷作为传统的居住形式，承载着游牧民族的文化和历史传承。保留和传承游牧民族的生活方式和文化对于社会的多样性和文化多元化具有重要的意义。
因此，从社会可行性的角度来看，保留和使用游牧民帐篷是有一定价值的。
此外，游牧民帐篷的可移动性也使得其在一些特殊情况下具备应急和临时居住的
功能。例如在自然灭害或紧急救援时期 游牧民帐篷可以快速搭建并提供住所，为受灾群众提供帮助，起到一定的社会救助作用。
生态效益：相比于传统的房屋建设，游牧民帐篷在生产、使用和废弃方面产生的环境影响更少。帐篷可以快速拆除并留下较少的建筑垃圾，减少了对土地和自然资源的破坏。</t>
  </si>
  <si>
    <t>各村牧场防熊围栏项目</t>
  </si>
  <si>
    <t>措折羌玛乡
雅曲乡
协德乡</t>
  </si>
  <si>
    <t>建设内容及规模:在三个乡镇9个行政村实施防熊网围栏项目，共7648.00m，含太阳能驱兽灯，钢丝网围栏，环圈刀刺等。必要性：双湖县地广人稀，棕熊出没频繁，牧民群众牲畜、房屋等财产常受破坏，也曾多次发生过吃人事件，给群众生命财产安全带来极大危害和损失。项目实施后更能够进一步发展合作社，也能够保证群众生命财产安全。项目涉及的28个放牧点为棕熊出没最频繁地区，本项目不动土，不涉及湿作业，在原有畜圈等设施基础上进行围栏，可以落地。项目实施可提升群众安全观，1012户、3962人受益。</t>
  </si>
  <si>
    <t>经济效益：防止棕熊等野生动物对牲畜的伤亡，提高牲畜存活力，增加群众收入。
社会效益：我县棕熊出没频繁，牧民群众牲畜、房屋等财产常受破坏，也曾多次发生过吃人事件，给群众生命财产安全带来极大危害和损失。项目实施后更能够进一步发展合作社，也能够保证群众生命财产安全。项目涉及的放牧点为棕熊出没最频繁地区。
1.保护牲畜安全：由于棕熊出没频繁，防熊围栏可以有效防止棕熊侵入牧场，减少牲畜被棕熊捕食或伤害的情况，保护牧民的财产安全。
 2.保障牧民生命安全：历史上曾发生过棕熊吃人事件，防熊围栏能够降低此类危险事件的发生，保障牧民群众的生命安全。 
3. 减少财产损失：通过围栏的建设，可以减少因棕熊破坏房屋、财产等造成的损失，从而减轻牧民的经济负担。
 4. 提升生活质量：防熊围栏的建立有助于改善牧民的生活环境，减少因棕熊威胁而产生的心理压力，提升牧民的生活质量。
 5. 促进社区稳定：通过减少棕熊对社区的威胁，可以促进社区的和谐稳定，为当地居民提供一个更加安全、安心的生活和工作环境。 综上所述，建设防熊围栏项目对于双湖县合作社牧场来说是十分必要的。</t>
  </si>
  <si>
    <t>双湖县合作组织放牧点光伏系统项目</t>
  </si>
  <si>
    <t>措折罗玛镇
措折羌玛乡
巴岭乡
雅曲乡
多玛乡
协德乡
嘎措乡</t>
  </si>
  <si>
    <t>建设内容：为我县31各合作组织配备放牧点光伏系统，每套1.6万元。 建设的可行性、必要性：：按照自治区主要领导关于双湖县在迁出地继续保留牧业产业指示精神，特别是严金海主席针对双湖县继续实施项目的“按需办”批示精神，从2018年开始全县31个行政村都组建牧业合作组织，但我县截止目前各乡镇、村居都未覆盖国网，用电困难，项目实施能够节能减排，改善当地的生态环境质量，降低群众用电费用支出，增加收入。
    1. 响应领导指示：项目遵循了自治区主要领导关于双湖县在迁出地继续保留牧业产业的指示精神，特别是严金海主席“按需办”的批示。 
    2. 解决用电难题：双湖县各乡镇、村居目前都未覆盖国网，用电困难。项目通过建设放牧点光伏系统，能够直接解决这一问题。 
    3. 节能减排：光伏系统作为清洁能源，项目实施后能够显著减少碳排放，促进节能减排。
    4. 改善生态环境：光伏系统的使用有助于减少对传统能源的依赖，从而减轻对当地生态环境的破坏，提升生态环境质量。 
    5.降低群众负担：光伏系统能够降低群众用电费用支出，减轻经济负担。 
    6.增加收入：项目的实施不仅改善了用电条件，还可能通过光伏系统的发电收益为当地群众带来额外的收入来源。 综上所述，双湖县合作组织放牧点光伏系统项目的建设具有高度的必要性和紧迫性。</t>
  </si>
  <si>
    <t>经济效益：太阳能发电是安全可靠的，并且太阳能是取之不尽，用之不竭的洁净能源。可以减少群众在用电上的开销，放牧点的电器不再用发电机供电，从而减少有用电开销，提高群众收入。
社会效益：光伏发电系统可以迅速部署在偏远牧区，为我县偏远村居提供可靠的电力，促进牧区电气化和改善居民生活条件。此项目实施可以解决群众用电难问题，从而提高群众幸福感。双湖县各乡镇、村居目前都未覆盖国网，用电困难。项目通过建设放牧点光伏系统，能够直接解决这一问题。
生态效益：光伏发电是使用太阳能作为清洁能源的可持续发电方式，不产生二氧化碳等温室气体和污染物的排放，有助于减少空气污染和全球气候变化，改善环境质量。减少发电机等设施的有害气体排放，让群众用上清洁能源，起到保护保护环境的作用。</t>
  </si>
  <si>
    <t>2023年小额信贷差额补贴</t>
  </si>
  <si>
    <t>支付2023年小额信贷差额补贴。为进一步巩固拓展脱贫攻坚成果同乡村振兴有效衔接，以金融帮扶助力产业发展、培育壮大内生动力、带动群众致富增收。</t>
  </si>
  <si>
    <t>为进一步巩固拓展脱贫攻坚成果同乡村振兴有效衔接，以金融帮扶助力产业发展、培育壮大内生动力、带动群众致富增收。</t>
  </si>
  <si>
    <t>（三）小型公益性基础设施类</t>
  </si>
  <si>
    <t>双湖县农村饮水安全提升项目</t>
  </si>
  <si>
    <t>项目内容：对现有49个大口井升级机电井，配备一体化水井房、增加井深、增加水泵。可行性及必要性：由于我县海拔极高、常年气温较低，部分区域出现季节性冻土层逐渐向永久性冻土过渡，永久冻土层上升，地下水系变迁，出现季节性缺水等问题。效益分析：本项目的实施将大大提高我县农村供水保障率、提高群众的生活和健康水平，促进当地经济、社会、文化的发展及生活环境的改善，为实现社会经济全面协调可持续发展，实现巩固脱贫攻坚成果、乡村振兴保驾护航，社会效益显著，项目建成后预计带动463户1620人受益。
 1. 提高供水保障率：应对季节性缺水及冻土层问题，保障居民基本生活需求。
 2. 提升生活与健康水平：清洁水源减少疾病，提升居民生活质量。
 3. 促进经济社会发展：稳定供水支撑农业、畜牧业发展，带动经济增长。 
 4.助力乡村振兴：巩固脱贫攻坚成果，推动乡村全面振兴。
 5.改善生活环境：提升农村基础设施，营造宜居环境。 综上所述，该项目对于双湖县的社会经济全面协调可持续发展具有重要意义</t>
  </si>
  <si>
    <t>改建</t>
  </si>
  <si>
    <t>经济效益：根据自治区农村饮水高质量发展规划，解决群众人畜吃水难问题，提升畜牧业发展，增加群众收入。
社会效益：由于我县海拔极高、常年气温较低，部分区域出现季节性冻土层逐渐向永久性冻土过渡，永久冻土层上升，地下水系变迁，出现季节性缺水等问题。
效益分析：本项目的实施将大大提高我县农村供水保障率、提高群众的生活和健康水平，促进当地经济、社会、文化的发展及生活环境的改善，为实现社会经济全面协调可持续发展，实现巩固脱贫攻坚成果、乡村振兴保驾护航，社会效益显著，项目建成后预计能够解决463户1620人和6万余（头、只、匹）牲畜饮水问题。</t>
  </si>
  <si>
    <t>促进人居环境提升和产业发展振兴，应急情况下可供冬季牲畜饮水</t>
  </si>
  <si>
    <t>（六）其他类（含：农牧民新风貌、跨区域就业补助、帮扶车间补助等）</t>
  </si>
  <si>
    <t>树立新风貌建
设资金</t>
  </si>
  <si>
    <t>7个乡镇，31一个行政村每村树立新风貌经费5万元。可行性和必要性：调动群众参与乡村治理的积极性、主动性和创造性，鼓励和引导农牧户特别是脱贫人口和防返贫监测对象严格落实积分制、奖惩制，充实和保障群众的获得感、幸福感和安全感，全面推动共建共治共享的乡村治理新格局。</t>
  </si>
  <si>
    <t>社会效益：调动群众参与乡村治理的积极性、主动性和创造性，鼓励和引导农牧户特别是脱贫人口和防返贫监测对象严格落实积分制、奖惩制，充实和保障群众的获得感、幸福感和安全感，全面推动共建共治共享的乡村治理新格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</si>
</sst>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0\)"/>
  </numFmts>
  <fonts count="31">
    <font>
      <sz val="11"/>
      <color theme="1"/>
      <name val="宋体"/>
      <charset val="134"/>
      <scheme val="minor"/>
    </font>
    <font>
      <sz val="11"/>
      <name val="宋体"/>
      <charset val="134"/>
    </font>
    <font>
      <sz val="14"/>
      <name val="宋体"/>
      <charset val="134"/>
      <scheme val="minor"/>
    </font>
    <font>
      <sz val="18"/>
      <name val="宋体"/>
      <charset val="134"/>
    </font>
    <font>
      <sz val="36"/>
      <name val="方正小标宋简体"/>
      <charset val="134"/>
    </font>
    <font>
      <b/>
      <sz val="14"/>
      <name val="宋体"/>
      <charset val="134"/>
      <scheme val="minor"/>
    </font>
    <font>
      <b/>
      <sz val="12"/>
      <color rgb="FFFF0000"/>
      <name val="宋体"/>
      <charset val="134"/>
    </font>
    <font>
      <sz val="12"/>
      <name val="宋体"/>
      <charset val="134"/>
    </font>
    <font>
      <b/>
      <sz val="12"/>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protection locked="0"/>
    </xf>
    <xf numFmtId="0" fontId="30" fillId="0" borderId="0"/>
    <xf numFmtId="0" fontId="0" fillId="0" borderId="0">
      <alignment vertical="center"/>
    </xf>
    <xf numFmtId="0" fontId="7"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4" fillId="0" borderId="0" xfId="49" applyFont="1" applyAlignment="1" applyProtection="1">
      <alignment horizontal="center" vertical="center" wrapText="1"/>
    </xf>
    <xf numFmtId="0" fontId="4" fillId="0" borderId="0" xfId="49" applyFont="1" applyAlignment="1" applyProtection="1">
      <alignment horizontal="left" vertical="center" wrapText="1"/>
    </xf>
    <xf numFmtId="0" fontId="5"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0" xfId="49" applyFont="1" applyAlignment="1" applyProtection="1">
      <alignment vertical="center" wrapText="1"/>
    </xf>
    <xf numFmtId="0" fontId="1" fillId="0" borderId="1" xfId="0" applyFont="1" applyFill="1" applyBorder="1" applyAlignment="1">
      <alignment horizontal="center" vertical="center"/>
    </xf>
    <xf numFmtId="0" fontId="2" fillId="0" borderId="1" xfId="52" applyFont="1" applyFill="1" applyBorder="1" applyAlignment="1">
      <alignment horizontal="left" vertical="center" wrapText="1"/>
    </xf>
    <xf numFmtId="178" fontId="2"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0" borderId="0" xfId="0" applyFont="1" applyFill="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 name="常规 2 3" xfId="50"/>
    <cellStyle name="常规 6" xfId="51"/>
    <cellStyle name="常规 10"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abSelected="1" zoomScale="85" zoomScaleNormal="85" topLeftCell="A13" workbookViewId="0">
      <selection activeCell="I7" sqref="I7"/>
    </sheetView>
  </sheetViews>
  <sheetFormatPr defaultColWidth="9" defaultRowHeight="23"/>
  <cols>
    <col min="1" max="1" width="6.59090909090909" style="4" customWidth="1"/>
    <col min="2" max="2" width="10.4181818181818" style="5" customWidth="1"/>
    <col min="3" max="3" width="16.7090909090909" style="5" customWidth="1"/>
    <col min="4" max="4" width="12.6727272727273" style="5" customWidth="1"/>
    <col min="5" max="5" width="51.5727272727273" style="6" customWidth="1"/>
    <col min="6" max="6" width="8.33636363636364" style="4" customWidth="1"/>
    <col min="7" max="7" width="10.6272727272727" style="4" customWidth="1"/>
    <col min="8" max="8" width="12.7" style="7" customWidth="1"/>
    <col min="9" max="9" width="45.1272727272727" style="6" customWidth="1"/>
    <col min="10" max="11" width="11.7909090909091" style="1" customWidth="1"/>
    <col min="12" max="13" width="9" style="1"/>
    <col min="14" max="16" width="9.10909090909091" style="7" customWidth="1"/>
    <col min="17" max="17" width="15.3090909090909" style="4" customWidth="1"/>
    <col min="18" max="18" width="7.13636363636364" style="1" customWidth="1"/>
    <col min="19" max="19" width="14.2818181818182" style="1" customWidth="1"/>
    <col min="20" max="22" width="11.7909090909091" style="1" customWidth="1"/>
    <col min="23" max="16375" width="9" style="1"/>
    <col min="16376" max="16384" width="9" style="8"/>
  </cols>
  <sheetData>
    <row r="1" s="1" customFormat="1" ht="58.05" customHeight="1" spans="1:18">
      <c r="A1" s="9" t="s">
        <v>0</v>
      </c>
      <c r="B1" s="9"/>
      <c r="C1" s="9"/>
      <c r="D1" s="9"/>
      <c r="E1" s="10"/>
      <c r="F1" s="9"/>
      <c r="G1" s="9"/>
      <c r="H1" s="9"/>
      <c r="I1" s="10"/>
      <c r="J1" s="9"/>
      <c r="O1" s="29"/>
      <c r="P1" s="29"/>
      <c r="Q1" s="29"/>
      <c r="R1" s="34"/>
    </row>
    <row r="2" s="2" customFormat="1" ht="36" customHeight="1" spans="1:14">
      <c r="A2" s="11" t="s">
        <v>1</v>
      </c>
      <c r="B2" s="11"/>
      <c r="C2" s="11"/>
      <c r="D2" s="11"/>
      <c r="E2" s="11"/>
      <c r="F2" s="11"/>
      <c r="G2" s="11"/>
      <c r="H2" s="11"/>
      <c r="I2" s="11"/>
      <c r="J2" s="11"/>
      <c r="K2" s="1"/>
      <c r="L2" s="1"/>
      <c r="M2" s="1"/>
      <c r="N2" s="1"/>
    </row>
    <row r="3" s="3" customFormat="1" ht="51.6" customHeight="1" spans="1:10">
      <c r="A3" s="12" t="s">
        <v>2</v>
      </c>
      <c r="B3" s="13" t="s">
        <v>3</v>
      </c>
      <c r="C3" s="13" t="s">
        <v>4</v>
      </c>
      <c r="D3" s="13" t="s">
        <v>5</v>
      </c>
      <c r="E3" s="13" t="s">
        <v>6</v>
      </c>
      <c r="F3" s="13" t="s">
        <v>7</v>
      </c>
      <c r="G3" s="13" t="s">
        <v>8</v>
      </c>
      <c r="H3" s="13" t="s">
        <v>9</v>
      </c>
      <c r="I3" s="13" t="s">
        <v>10</v>
      </c>
      <c r="J3" s="13" t="s">
        <v>11</v>
      </c>
    </row>
    <row r="4" s="3" customFormat="1" ht="52.05" customHeight="1" spans="1:10">
      <c r="A4" s="12"/>
      <c r="B4" s="13"/>
      <c r="C4" s="13"/>
      <c r="D4" s="13"/>
      <c r="E4" s="13"/>
      <c r="F4" s="13"/>
      <c r="G4" s="13"/>
      <c r="H4" s="13"/>
      <c r="I4" s="13"/>
      <c r="J4" s="13"/>
    </row>
    <row r="5" s="1" customFormat="1" ht="31" customHeight="1" spans="1:17">
      <c r="A5" s="14" t="s">
        <v>12</v>
      </c>
      <c r="B5" s="15"/>
      <c r="C5" s="15"/>
      <c r="D5" s="16"/>
      <c r="E5" s="17"/>
      <c r="F5" s="17"/>
      <c r="G5" s="17"/>
      <c r="H5" s="17">
        <f>H6+H12+H14</f>
        <v>2352</v>
      </c>
      <c r="I5" s="17"/>
      <c r="J5" s="30"/>
      <c r="N5" s="7"/>
      <c r="O5" s="7"/>
      <c r="P5" s="7"/>
      <c r="Q5" s="4"/>
    </row>
    <row r="6" s="1" customFormat="1" ht="31" customHeight="1" spans="1:17">
      <c r="A6" s="14" t="s">
        <v>13</v>
      </c>
      <c r="B6" s="15"/>
      <c r="C6" s="15"/>
      <c r="D6" s="16"/>
      <c r="E6" s="17">
        <v>3</v>
      </c>
      <c r="F6" s="17"/>
      <c r="G6" s="17"/>
      <c r="H6" s="18">
        <f>H7+H8+H9+H10+H11</f>
        <v>1217</v>
      </c>
      <c r="I6" s="17"/>
      <c r="J6" s="30"/>
      <c r="N6" s="7"/>
      <c r="O6" s="7"/>
      <c r="P6" s="7"/>
      <c r="Q6" s="4"/>
    </row>
    <row r="7" s="1" customFormat="1" ht="409.5" spans="1:17">
      <c r="A7" s="19">
        <v>1</v>
      </c>
      <c r="B7" s="12" t="s">
        <v>14</v>
      </c>
      <c r="C7" s="12" t="s">
        <v>15</v>
      </c>
      <c r="D7" s="12" t="s">
        <v>16</v>
      </c>
      <c r="E7" s="20" t="s">
        <v>17</v>
      </c>
      <c r="F7" s="21" t="s">
        <v>18</v>
      </c>
      <c r="G7" s="21" t="s">
        <v>19</v>
      </c>
      <c r="H7" s="22">
        <v>392.5</v>
      </c>
      <c r="I7" s="31" t="s">
        <v>20</v>
      </c>
      <c r="J7" s="30"/>
      <c r="N7" s="7"/>
      <c r="O7" s="7"/>
      <c r="P7" s="7"/>
      <c r="Q7" s="4"/>
    </row>
    <row r="8" s="1" customFormat="1" ht="409.5" spans="1:17">
      <c r="A8" s="12">
        <v>2</v>
      </c>
      <c r="B8" s="12" t="s">
        <v>14</v>
      </c>
      <c r="C8" s="12" t="s">
        <v>21</v>
      </c>
      <c r="D8" s="12" t="s">
        <v>22</v>
      </c>
      <c r="E8" s="20" t="s">
        <v>23</v>
      </c>
      <c r="F8" s="21" t="s">
        <v>18</v>
      </c>
      <c r="G8" s="21" t="s">
        <v>19</v>
      </c>
      <c r="H8" s="22">
        <v>35.34</v>
      </c>
      <c r="I8" s="31" t="s">
        <v>24</v>
      </c>
      <c r="J8" s="30"/>
      <c r="N8" s="7"/>
      <c r="O8" s="7"/>
      <c r="P8" s="7"/>
      <c r="Q8" s="4"/>
    </row>
    <row r="9" s="1" customFormat="1" ht="409.5" spans="1:17">
      <c r="A9" s="12">
        <v>3</v>
      </c>
      <c r="B9" s="12" t="s">
        <v>14</v>
      </c>
      <c r="C9" s="12" t="s">
        <v>25</v>
      </c>
      <c r="D9" s="12" t="s">
        <v>26</v>
      </c>
      <c r="E9" s="20" t="s">
        <v>27</v>
      </c>
      <c r="F9" s="21" t="s">
        <v>18</v>
      </c>
      <c r="G9" s="21" t="s">
        <v>19</v>
      </c>
      <c r="H9" s="22">
        <v>579.75</v>
      </c>
      <c r="I9" s="31" t="s">
        <v>28</v>
      </c>
      <c r="J9" s="30"/>
      <c r="N9" s="7"/>
      <c r="O9" s="7"/>
      <c r="P9" s="7"/>
      <c r="Q9" s="4"/>
    </row>
    <row r="10" s="1" customFormat="1" ht="409.5" spans="1:17">
      <c r="A10" s="19">
        <v>4</v>
      </c>
      <c r="B10" s="19" t="s">
        <v>14</v>
      </c>
      <c r="C10" s="19" t="s">
        <v>29</v>
      </c>
      <c r="D10" s="12" t="s">
        <v>30</v>
      </c>
      <c r="E10" s="20" t="s">
        <v>31</v>
      </c>
      <c r="F10" s="21" t="s">
        <v>18</v>
      </c>
      <c r="G10" s="21" t="s">
        <v>19</v>
      </c>
      <c r="H10" s="23">
        <v>175.62</v>
      </c>
      <c r="I10" s="31" t="s">
        <v>32</v>
      </c>
      <c r="J10" s="30"/>
      <c r="N10" s="7"/>
      <c r="O10" s="7"/>
      <c r="P10" s="7"/>
      <c r="Q10" s="4"/>
    </row>
    <row r="11" s="1" customFormat="1" ht="70" spans="1:17">
      <c r="A11" s="12">
        <v>5</v>
      </c>
      <c r="B11" s="12" t="s">
        <v>14</v>
      </c>
      <c r="C11" s="12" t="s">
        <v>33</v>
      </c>
      <c r="D11" s="21" t="s">
        <v>14</v>
      </c>
      <c r="E11" s="24" t="s">
        <v>34</v>
      </c>
      <c r="F11" s="12" t="s">
        <v>18</v>
      </c>
      <c r="G11" s="21" t="s">
        <v>19</v>
      </c>
      <c r="H11" s="22">
        <v>33.79</v>
      </c>
      <c r="I11" s="32" t="s">
        <v>35</v>
      </c>
      <c r="J11" s="30"/>
      <c r="N11" s="7"/>
      <c r="O11" s="7"/>
      <c r="P11" s="7"/>
      <c r="Q11" s="4"/>
    </row>
    <row r="12" s="1" customFormat="1" ht="15" spans="1:17">
      <c r="A12" s="25" t="s">
        <v>36</v>
      </c>
      <c r="B12" s="25"/>
      <c r="C12" s="25"/>
      <c r="D12" s="25"/>
      <c r="E12" s="25">
        <v>1</v>
      </c>
      <c r="F12" s="25"/>
      <c r="G12" s="25"/>
      <c r="H12" s="26">
        <f>SUM(H13:H13)</f>
        <v>980</v>
      </c>
      <c r="I12" s="33"/>
      <c r="J12" s="30"/>
      <c r="N12" s="7"/>
      <c r="O12" s="7"/>
      <c r="P12" s="7"/>
      <c r="Q12" s="4"/>
    </row>
    <row r="13" s="1" customFormat="1" ht="409.5" spans="1:17">
      <c r="A13" s="12">
        <v>1</v>
      </c>
      <c r="B13" s="12" t="s">
        <v>14</v>
      </c>
      <c r="C13" s="12" t="s">
        <v>37</v>
      </c>
      <c r="D13" s="12" t="s">
        <v>30</v>
      </c>
      <c r="E13" s="20" t="s">
        <v>38</v>
      </c>
      <c r="F13" s="21" t="s">
        <v>39</v>
      </c>
      <c r="G13" s="21" t="s">
        <v>19</v>
      </c>
      <c r="H13" s="22">
        <v>980</v>
      </c>
      <c r="I13" s="31" t="s">
        <v>40</v>
      </c>
      <c r="J13" s="27" t="s">
        <v>41</v>
      </c>
      <c r="N13" s="7"/>
      <c r="O13" s="7"/>
      <c r="P13" s="7"/>
      <c r="Q13" s="4"/>
    </row>
    <row r="14" s="1" customFormat="1" ht="15" spans="1:17">
      <c r="A14" s="25" t="s">
        <v>42</v>
      </c>
      <c r="B14" s="25"/>
      <c r="C14" s="25"/>
      <c r="D14" s="25"/>
      <c r="E14" s="25">
        <v>1</v>
      </c>
      <c r="F14" s="25"/>
      <c r="G14" s="25"/>
      <c r="H14" s="26">
        <f>H15</f>
        <v>155</v>
      </c>
      <c r="I14" s="33"/>
      <c r="J14" s="30"/>
      <c r="N14" s="7"/>
      <c r="O14" s="7"/>
      <c r="P14" s="7"/>
      <c r="Q14" s="4"/>
    </row>
    <row r="15" s="1" customFormat="1" ht="122.5" spans="1:17">
      <c r="A15" s="27">
        <v>1</v>
      </c>
      <c r="B15" s="12" t="s">
        <v>14</v>
      </c>
      <c r="C15" s="21" t="s">
        <v>43</v>
      </c>
      <c r="D15" s="21" t="s">
        <v>14</v>
      </c>
      <c r="E15" s="20" t="s">
        <v>44</v>
      </c>
      <c r="F15" s="12" t="s">
        <v>18</v>
      </c>
      <c r="G15" s="21" t="s">
        <v>19</v>
      </c>
      <c r="H15" s="28">
        <v>155</v>
      </c>
      <c r="I15" s="32" t="s">
        <v>45</v>
      </c>
      <c r="J15" s="30"/>
      <c r="N15" s="7"/>
      <c r="O15" s="7"/>
      <c r="P15" s="7"/>
      <c r="Q15" s="4"/>
    </row>
  </sheetData>
  <mergeCells count="16">
    <mergeCell ref="A1:J1"/>
    <mergeCell ref="A2:J2"/>
    <mergeCell ref="A5:D5"/>
    <mergeCell ref="A6:D6"/>
    <mergeCell ref="A12:D12"/>
    <mergeCell ref="A14:D14"/>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2024-12-24T09:26:00Z</dcterms:created>
  <dcterms:modified xsi:type="dcterms:W3CDTF">2024-12-24T09:31:29Z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D382B8EA032F48D9B534BE129D7633D5_11</vt:lpwstr>
  </property>
  <property fmtid="{D5CDD505-2E9C-101B-9397-08002B2CF9AE}" pid="3" name="KSOProductBuildVer">
    <vt:lpwstr>2052-12.1.0.19302</vt:lpwstr>
  </property>
</Properties>
</file>