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来源表1" sheetId="1" r:id="rId1"/>
    <sheet name="项目投向明细表2" sheetId="2" r:id="rId2"/>
    <sheet name="整合工作表3" sheetId="3" r:id="rId3"/>
  </sheets>
  <definedNames>
    <definedName name="_xlnm.Print_Titles" localSheetId="0">'来源表1'!$1:$5</definedName>
    <definedName name="_xlnm.Print_Titles" localSheetId="1">'项目投向明细表2'!$1:$6</definedName>
  </definedNames>
  <calcPr fullCalcOnLoad="1"/>
</workbook>
</file>

<file path=xl/sharedStrings.xml><?xml version="1.0" encoding="utf-8"?>
<sst xmlns="http://schemas.openxmlformats.org/spreadsheetml/2006/main" count="194" uniqueCount="153">
  <si>
    <t>附件1：</t>
  </si>
  <si>
    <t>西藏自治区 那曲 市  双湖县（区）2022年统筹整合资金来源及支出表</t>
  </si>
  <si>
    <t>填报单位（盖章）双湖县财政局、乡村振兴局</t>
  </si>
  <si>
    <t>单位：万元</t>
  </si>
  <si>
    <t>序号</t>
  </si>
  <si>
    <t>财政资金名称</t>
  </si>
  <si>
    <t>2021年度资金（万元）</t>
  </si>
  <si>
    <t>2022年度资金（万元）</t>
  </si>
  <si>
    <t>2022年1-3月份实际支出数</t>
  </si>
  <si>
    <t>备注</t>
  </si>
  <si>
    <t>总规模</t>
  </si>
  <si>
    <t>贫困县计划整合资金规模</t>
  </si>
  <si>
    <t>贫困县已整合资金规模</t>
  </si>
  <si>
    <t>栏次</t>
  </si>
  <si>
    <t>2≥3</t>
  </si>
  <si>
    <r>
      <t>4</t>
    </r>
    <r>
      <rPr>
        <sz val="10"/>
        <color indexed="8"/>
        <rFont val="宋体"/>
        <family val="0"/>
      </rPr>
      <t>&gt;5</t>
    </r>
  </si>
  <si>
    <t>5≥6</t>
  </si>
  <si>
    <t>一</t>
  </si>
  <si>
    <t>中央财政资金小计</t>
  </si>
  <si>
    <t>财政衔接资金</t>
  </si>
  <si>
    <t>水利发展资金（农田水利设施建设、水土保持补助、江河湖库综合整治以及山洪灾害防治资金）</t>
  </si>
  <si>
    <t>农业生产发展资金（现代农业生产发展资金、农业技术推广与服务补助资金等）</t>
  </si>
  <si>
    <t>林业改革补助资金（含天保和森林管护补助）</t>
  </si>
  <si>
    <t>农田建设补助资金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</si>
  <si>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</si>
  <si>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</si>
  <si>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</si>
  <si>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</si>
  <si>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</si>
  <si>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</si>
  <si>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</si>
  <si>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</si>
  <si>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农业资源及生态保护补助资金（对农牧民直接补助除外）</t>
  </si>
  <si>
    <t>服务业发展专项资金（支持新农村现代流通服务网络工程部分）</t>
  </si>
  <si>
    <t>旅游发展基金</t>
  </si>
  <si>
    <t>中央财政预算内投资用于“三农”建设部分</t>
  </si>
  <si>
    <t>其中：退牧还草工程建设</t>
  </si>
  <si>
    <t>其中：人畜饮水安全巩固提高补助</t>
  </si>
  <si>
    <t>其中：中央预算内以工代赈资金</t>
  </si>
  <si>
    <t>其中：中央预算内兴边富民资金</t>
  </si>
  <si>
    <t>二</t>
  </si>
  <si>
    <t>自治区财政资金小计</t>
  </si>
  <si>
    <t>水利发展资金（农田水利设施建设、水土保持补助资金）</t>
  </si>
  <si>
    <t>农牧民技能培训补助经费</t>
  </si>
  <si>
    <t>林业改革发展资金（含林业产业及防沙治沙）</t>
  </si>
  <si>
    <t>林业产业和木本油料生产扶持资金</t>
  </si>
  <si>
    <t>土地整治和高标准农田建设（含土地跨省交易收益）</t>
  </si>
  <si>
    <t>应用技术研究与开发（支持脱贫攻坚）</t>
  </si>
  <si>
    <t>其他农业生产发展</t>
  </si>
  <si>
    <t>旅游发展资金</t>
  </si>
  <si>
    <t>彩票公益金支持扶贫资金</t>
  </si>
  <si>
    <t>其他涉农资金（盘活资金）</t>
  </si>
  <si>
    <t>三</t>
  </si>
  <si>
    <t>地（市）级资金小计</t>
  </si>
  <si>
    <t>农牧业专项资金</t>
  </si>
  <si>
    <t>林业发展资金</t>
  </si>
  <si>
    <t>水利发展资金</t>
  </si>
  <si>
    <t>技能及就业培训资金</t>
  </si>
  <si>
    <t>农业科技发展资金</t>
  </si>
  <si>
    <t>其他涉农资金  （盘活资金）</t>
  </si>
  <si>
    <t>援藏资金</t>
  </si>
  <si>
    <t>四</t>
  </si>
  <si>
    <t>县（区）级资金小计</t>
  </si>
  <si>
    <t>其他整合</t>
  </si>
  <si>
    <t>五</t>
  </si>
  <si>
    <t>四级合计</t>
  </si>
  <si>
    <t xml:space="preserve"> </t>
  </si>
  <si>
    <t>其中用于建档立卡贫困村的资金规模</t>
  </si>
  <si>
    <t>其中用于建档立卡贫困人口的资金规模</t>
  </si>
  <si>
    <t>附件2</t>
  </si>
  <si>
    <t>西藏自治区那曲市 双湖县2021年贫困县脱贫攻坚整合资金项目投资计划明细表(第一批)</t>
  </si>
  <si>
    <t>填报单位：    双湖县财政局、乡村振兴局                                                                                                                                            金额单位：万元</t>
  </si>
  <si>
    <t>县（区)、乡（镇）名称</t>
  </si>
  <si>
    <t>项目名称</t>
  </si>
  <si>
    <t>建设地点（所在乡村名）</t>
  </si>
  <si>
    <t>项目建设内容</t>
  </si>
  <si>
    <t>项目主管部门</t>
  </si>
  <si>
    <t>项目责任人</t>
  </si>
  <si>
    <t>项目期限（月）</t>
  </si>
  <si>
    <t>整合财政涉农资金来源</t>
  </si>
  <si>
    <t>投资计划(万元)</t>
  </si>
  <si>
    <t>项目预计年均实现收益（万元）</t>
  </si>
  <si>
    <t>项目受益群众户(户)</t>
  </si>
  <si>
    <t>项目受益总人口(人)</t>
  </si>
  <si>
    <t>其中</t>
  </si>
  <si>
    <t>备注（还款主体）</t>
  </si>
  <si>
    <t>开工时间</t>
  </si>
  <si>
    <t>竣工时间</t>
  </si>
  <si>
    <t>资金来源名称</t>
  </si>
  <si>
    <t>金额(万元)</t>
  </si>
  <si>
    <t>总投资</t>
  </si>
  <si>
    <t>中央</t>
  </si>
  <si>
    <t>自治区资金</t>
  </si>
  <si>
    <t>地（市）级资金</t>
  </si>
  <si>
    <t>县本级10%资金</t>
  </si>
  <si>
    <t>县级整合资金</t>
  </si>
  <si>
    <t>项目单位自筹</t>
  </si>
  <si>
    <t>受益脱贫户数</t>
  </si>
  <si>
    <t>受益脱贫人口数</t>
  </si>
  <si>
    <t>其中：脱贫贫困人数</t>
  </si>
  <si>
    <t>行次</t>
  </si>
  <si>
    <t>合 计</t>
  </si>
  <si>
    <t>一、生产发展（含产业项目）类</t>
  </si>
  <si>
    <t>双湖县</t>
  </si>
  <si>
    <t>高标准养殖基地建设项目</t>
  </si>
  <si>
    <t>措折罗玛镇2、3、4、5、6、7村协德乡1、3、5村、巴岭乡1、3、4村、多玛乡2村。</t>
  </si>
  <si>
    <r>
      <t>建设</t>
    </r>
    <r>
      <rPr>
        <sz val="12"/>
        <color indexed="8"/>
        <rFont val="方正仿宋简体"/>
        <family val="4"/>
      </rPr>
      <t>10栋高标准养殖基地，建设棚圈羔宫等14580</t>
    </r>
    <r>
      <rPr>
        <sz val="12"/>
        <color indexed="8"/>
        <rFont val="宋体"/>
        <family val="0"/>
      </rPr>
      <t>㎡</t>
    </r>
    <r>
      <rPr>
        <sz val="12"/>
        <color indexed="8"/>
        <rFont val="方正仿宋简体"/>
        <family val="4"/>
      </rPr>
      <t>，固定式动物检疫注射栏3438</t>
    </r>
    <r>
      <rPr>
        <sz val="12"/>
        <color indexed="8"/>
        <rFont val="宋体"/>
        <family val="0"/>
      </rPr>
      <t>㎡</t>
    </r>
    <r>
      <rPr>
        <sz val="12"/>
        <color indexed="8"/>
        <rFont val="方正仿宋简体"/>
        <family val="4"/>
      </rPr>
      <t>生产多功能区等1230</t>
    </r>
    <r>
      <rPr>
        <sz val="12"/>
        <color indexed="8"/>
        <rFont val="宋体"/>
        <family val="0"/>
      </rPr>
      <t>㎡</t>
    </r>
  </si>
  <si>
    <t>农业农村局</t>
  </si>
  <si>
    <t>次仁达瓦</t>
  </si>
  <si>
    <t>2022中央衔接推进乡村振兴补助资金</t>
  </si>
  <si>
    <t>二、生态保护和建设类</t>
  </si>
  <si>
    <t>巩固脱贫攻坚生态补偿岗位（第一批）</t>
  </si>
  <si>
    <t>各乡镇</t>
  </si>
  <si>
    <t>林业系统统、草原监督员、水生态保护和村级水管员、农村公路养护、旅游厕所保洁员和村级环境监督员、乡村环境卫生岗位</t>
  </si>
  <si>
    <t>双湖县人民政府</t>
  </si>
  <si>
    <t>扎巴</t>
  </si>
  <si>
    <t>2022年林业草原专项转移支付资金</t>
  </si>
  <si>
    <t>三、易地扶贫搬迁类</t>
  </si>
  <si>
    <t>易地搬迁贴息资金</t>
  </si>
  <si>
    <t>用于易地搬迁贴息资金</t>
  </si>
  <si>
    <t>周希山</t>
  </si>
  <si>
    <t>2022中央（自治区）衔接推进乡村振兴补助资金、少数民族发展资金、</t>
  </si>
  <si>
    <t>易地搬迁还贷资金</t>
  </si>
  <si>
    <t>用于易地搬迁偿还贷款资金</t>
  </si>
  <si>
    <t>自治区本级财政专项扶贫资金</t>
  </si>
  <si>
    <t>项目待定</t>
  </si>
  <si>
    <t>县本级财政配套资金</t>
  </si>
  <si>
    <t>附件3：</t>
  </si>
  <si>
    <t>2022年贫困县涉农资金整合工作示范县统计表</t>
  </si>
  <si>
    <t>填报地（市）：双湖县财政局、乡村振兴局</t>
  </si>
  <si>
    <t>填报时间：2022年03月10日</t>
  </si>
  <si>
    <t>示范县名</t>
  </si>
  <si>
    <t>基本情况</t>
  </si>
  <si>
    <t>贫困县涉农资金整合情况</t>
  </si>
  <si>
    <t>农村人口数（人）</t>
  </si>
  <si>
    <t>建档立卡脱贫人口数（人）</t>
  </si>
  <si>
    <t>脱贫村数</t>
  </si>
  <si>
    <t>贫困发生率（%）</t>
  </si>
  <si>
    <t>贫困县类别</t>
  </si>
  <si>
    <t>脱贫时间（年）</t>
  </si>
  <si>
    <t>出台本年度整合实施方案时间（年）</t>
  </si>
  <si>
    <t>出台资金管理办法时间（年）</t>
  </si>
  <si>
    <t>2022年中央和自治区财政资金规模</t>
  </si>
  <si>
    <t>2022年整合范围资金总规模（万元）</t>
  </si>
  <si>
    <t>2022年计划整合资金规模（万元）</t>
  </si>
  <si>
    <t>2022年已整合规模（万元）</t>
  </si>
  <si>
    <t>合计</t>
  </si>
  <si>
    <t>省级</t>
  </si>
  <si>
    <t>地市级</t>
  </si>
  <si>
    <t>县级</t>
  </si>
  <si>
    <t>0</t>
  </si>
  <si>
    <t>深度贫困县（已摘帽）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</si>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</sst>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);[Red]\(0.00\)"/>
    <numFmt numFmtId="177" formatCode="0.00_ "/>
    <numFmt numFmtId="178" formatCode="yyyy&quot;年&quot;m&quot;月&quot;;@"/>
    <numFmt numFmtId="179" formatCode="0.0\);[Red]\(0.0\)"/>
  </numFmts>
  <fonts count="49">
    <font>
      <sz val="11"/>
      <color indexed="8"/>
      <name val="宋体"/>
      <family val="0"/>
    </font>
    <font>
      <sz val="12"/>
      <name val="宋体"/>
      <family val="0"/>
    </font>
    <font>
      <sz val="11"/>
      <color indexed="63"/>
      <name val="宋体"/>
      <family val="0"/>
    </font>
    <font>
      <b/>
      <sz val="18"/>
      <color indexed="63"/>
      <name val="华文中宋"/>
      <family val="0"/>
    </font>
    <font>
      <sz val="11"/>
      <color indexed="63"/>
      <name val="仿宋"/>
      <family val="3"/>
    </font>
    <font>
      <sz val="10"/>
      <color indexed="63"/>
      <name val="楷体"/>
      <family val="3"/>
    </font>
    <font>
      <sz val="10"/>
      <color indexed="63"/>
      <name val="仿宋"/>
      <family val="3"/>
    </font>
    <font>
      <u val="single"/>
      <sz val="10"/>
      <color indexed="63"/>
      <name val="仿宋"/>
      <family val="3"/>
    </font>
    <font>
      <sz val="11"/>
      <name val="宋体"/>
      <family val="0"/>
    </font>
    <font>
      <sz val="8"/>
      <name val="仿宋"/>
      <family val="3"/>
    </font>
    <font>
      <sz val="12"/>
      <name val="方正仿宋简体"/>
      <family val="4"/>
    </font>
    <font>
      <sz val="20"/>
      <name val="方正小标宋简体"/>
      <family val="4"/>
    </font>
    <font>
      <sz val="11"/>
      <name val="方正小标宋简体"/>
      <family val="4"/>
    </font>
    <font>
      <sz val="10"/>
      <name val="宋体"/>
      <family val="0"/>
    </font>
    <font>
      <sz val="10"/>
      <name val="方正仿宋简体"/>
      <family val="4"/>
    </font>
    <font>
      <sz val="8"/>
      <name val="方正仿宋简体"/>
      <family val="4"/>
    </font>
    <font>
      <b/>
      <sz val="8"/>
      <name val="仿宋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2"/>
      <color indexed="8"/>
      <name val="方正小标宋简体"/>
      <family val="4"/>
    </font>
    <font>
      <sz val="11"/>
      <color indexed="8"/>
      <name val="仿宋"/>
      <family val="3"/>
    </font>
    <font>
      <sz val="12"/>
      <color indexed="63"/>
      <name val="仿宋"/>
      <family val="3"/>
    </font>
    <font>
      <sz val="16"/>
      <color indexed="8"/>
      <name val="方正小标宋简体"/>
      <family val="4"/>
    </font>
    <font>
      <sz val="10"/>
      <color indexed="8"/>
      <name val="仿宋"/>
      <family val="3"/>
    </font>
    <font>
      <sz val="10"/>
      <color indexed="8"/>
      <name val="方正小标宋简体"/>
      <family val="4"/>
    </font>
    <font>
      <sz val="10"/>
      <color indexed="8"/>
      <name val="仿宋_GB2312"/>
      <family val="3"/>
    </font>
    <font>
      <b/>
      <sz val="11"/>
      <color indexed="8"/>
      <name val="仿宋"/>
      <family val="3"/>
    </font>
    <font>
      <sz val="9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方正仿宋简体"/>
      <family val="4"/>
    </font>
    <font>
      <sz val="12"/>
      <color indexed="8"/>
      <name val="宋体"/>
      <family val="0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6" borderId="0" applyNumberFormat="0" applyBorder="0" applyAlignment="0" applyProtection="0"/>
    <xf numFmtId="0" fontId="33" fillId="0" borderId="5" applyNumberFormat="0" applyFill="0" applyAlignment="0" applyProtection="0"/>
    <xf numFmtId="0" fontId="30" fillId="6" borderId="0" applyNumberFormat="0" applyBorder="0" applyAlignment="0" applyProtection="0"/>
    <xf numFmtId="0" fontId="39" fillId="8" borderId="6" applyNumberFormat="0" applyAlignment="0" applyProtection="0"/>
    <xf numFmtId="0" fontId="40" fillId="8" borderId="1" applyNumberFormat="0" applyAlignment="0" applyProtection="0"/>
    <xf numFmtId="0" fontId="41" fillId="9" borderId="7" applyNumberFormat="0" applyAlignment="0" applyProtection="0"/>
    <xf numFmtId="0" fontId="0" fillId="2" borderId="0" applyNumberFormat="0" applyBorder="0" applyAlignment="0" applyProtection="0"/>
    <xf numFmtId="0" fontId="30" fillId="10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4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0" fillId="16" borderId="0" applyNumberFormat="0" applyBorder="0" applyAlignment="0" applyProtection="0"/>
    <xf numFmtId="0" fontId="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7" borderId="0" applyNumberFormat="0" applyBorder="0" applyAlignment="0" applyProtection="0"/>
    <xf numFmtId="0" fontId="0" fillId="3" borderId="0" applyNumberFormat="0" applyBorder="0" applyAlignment="0" applyProtection="0"/>
    <xf numFmtId="0" fontId="30" fillId="3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8" borderId="12" xfId="0" applyNumberFormat="1" applyFont="1" applyFill="1" applyBorder="1" applyAlignment="1">
      <alignment horizontal="center" vertical="center" wrapText="1"/>
    </xf>
    <xf numFmtId="0" fontId="5" fillId="8" borderId="14" xfId="0" applyNumberFormat="1" applyFont="1" applyFill="1" applyBorder="1" applyAlignment="1">
      <alignment horizontal="center" vertical="center" wrapText="1"/>
    </xf>
    <xf numFmtId="0" fontId="5" fillId="8" borderId="15" xfId="0" applyNumberFormat="1" applyFont="1" applyFill="1" applyBorder="1" applyAlignment="1">
      <alignment horizontal="center" vertical="center" wrapText="1"/>
    </xf>
    <xf numFmtId="57" fontId="6" fillId="0" borderId="16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178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178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78" fontId="15" fillId="0" borderId="2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178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9" fontId="14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left" vertical="center" wrapText="1"/>
    </xf>
    <xf numFmtId="0" fontId="20" fillId="0" borderId="19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48" fillId="0" borderId="26" xfId="0" applyNumberFormat="1" applyFont="1" applyFill="1" applyBorder="1" applyAlignment="1">
      <alignment horizontal="center" vertical="center" wrapText="1"/>
    </xf>
    <xf numFmtId="0" fontId="48" fillId="0" borderId="26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18" borderId="20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zoomScaleSheetLayoutView="100" workbookViewId="0" topLeftCell="A1">
      <selection activeCell="E7" sqref="E7"/>
    </sheetView>
  </sheetViews>
  <sheetFormatPr defaultColWidth="9.00390625" defaultRowHeight="13.5" customHeight="1"/>
  <cols>
    <col min="1" max="1" width="5.50390625" style="0" customWidth="1"/>
    <col min="2" max="2" width="63.625" style="62" customWidth="1"/>
    <col min="3" max="3" width="8.375" style="0" customWidth="1"/>
    <col min="4" max="6" width="12.625" style="0" customWidth="1"/>
    <col min="7" max="7" width="10.125" style="0" customWidth="1"/>
    <col min="8" max="8" width="8.625" style="0" customWidth="1"/>
    <col min="9" max="9" width="7.625" style="0" customWidth="1"/>
  </cols>
  <sheetData>
    <row r="1" spans="1:9" ht="15" customHeight="1">
      <c r="A1" s="63" t="s">
        <v>0</v>
      </c>
      <c r="B1" s="64"/>
      <c r="C1" s="63"/>
      <c r="D1" s="63"/>
      <c r="E1" s="63"/>
      <c r="F1" s="63"/>
      <c r="G1" s="63"/>
      <c r="H1" s="63"/>
      <c r="I1" s="63"/>
    </row>
    <row r="2" spans="1:9" ht="20.25" customHeight="1">
      <c r="A2" s="65" t="s">
        <v>1</v>
      </c>
      <c r="B2" s="66"/>
      <c r="C2" s="65"/>
      <c r="D2" s="65"/>
      <c r="E2" s="65"/>
      <c r="F2" s="65"/>
      <c r="G2" s="65"/>
      <c r="H2" s="65"/>
      <c r="I2" s="65"/>
    </row>
    <row r="3" spans="1:9" s="58" customFormat="1" ht="19.5" customHeight="1">
      <c r="A3" s="67" t="s">
        <v>2</v>
      </c>
      <c r="B3" s="68"/>
      <c r="C3" s="69"/>
      <c r="D3" s="69"/>
      <c r="E3" s="69"/>
      <c r="F3" s="69"/>
      <c r="G3" s="70" t="s">
        <v>3</v>
      </c>
      <c r="H3" s="71"/>
      <c r="I3" s="71"/>
    </row>
    <row r="4" spans="1:9" s="59" customFormat="1" ht="27.75" customHeight="1">
      <c r="A4" s="72" t="s">
        <v>4</v>
      </c>
      <c r="B4" s="73" t="s">
        <v>5</v>
      </c>
      <c r="C4" s="74" t="s">
        <v>6</v>
      </c>
      <c r="D4" s="75"/>
      <c r="E4" s="75" t="s">
        <v>7</v>
      </c>
      <c r="F4" s="75"/>
      <c r="G4" s="76"/>
      <c r="H4" s="72" t="s">
        <v>8</v>
      </c>
      <c r="I4" s="72" t="s">
        <v>9</v>
      </c>
    </row>
    <row r="5" spans="1:9" s="59" customFormat="1" ht="27" customHeight="1">
      <c r="A5" s="77"/>
      <c r="B5" s="78"/>
      <c r="C5" s="79" t="s">
        <v>10</v>
      </c>
      <c r="D5" s="80" t="s">
        <v>11</v>
      </c>
      <c r="E5" s="79" t="s">
        <v>10</v>
      </c>
      <c r="F5" s="80" t="s">
        <v>11</v>
      </c>
      <c r="G5" s="79" t="s">
        <v>12</v>
      </c>
      <c r="H5" s="77"/>
      <c r="I5" s="77"/>
    </row>
    <row r="6" spans="1:9" s="59" customFormat="1" ht="19.5" customHeight="1">
      <c r="A6" s="72" t="s">
        <v>13</v>
      </c>
      <c r="B6" s="73">
        <v>1</v>
      </c>
      <c r="C6" s="72" t="s">
        <v>14</v>
      </c>
      <c r="D6" s="81">
        <v>3</v>
      </c>
      <c r="E6" s="82" t="s">
        <v>15</v>
      </c>
      <c r="F6" s="83" t="s">
        <v>16</v>
      </c>
      <c r="G6" s="72">
        <v>7</v>
      </c>
      <c r="H6" s="84">
        <v>8</v>
      </c>
      <c r="I6" s="72">
        <v>9</v>
      </c>
    </row>
    <row r="7" spans="1:9" s="59" customFormat="1" ht="18.75" customHeight="1">
      <c r="A7" s="79" t="s">
        <v>17</v>
      </c>
      <c r="B7" s="85" t="s">
        <v>18</v>
      </c>
      <c r="C7" s="86">
        <f>C8+C11+C13+C21+C9</f>
        <v>12740.57</v>
      </c>
      <c r="D7" s="86">
        <f>D8+D11+D13+D21</f>
        <v>5600.25</v>
      </c>
      <c r="E7" s="86">
        <v>1878.22</v>
      </c>
      <c r="F7" s="86">
        <v>1878.22</v>
      </c>
      <c r="G7" s="86">
        <v>1878.22</v>
      </c>
      <c r="H7" s="86"/>
      <c r="I7" s="92"/>
    </row>
    <row r="8" spans="1:9" s="59" customFormat="1" ht="15.75" customHeight="1">
      <c r="A8" s="79">
        <v>1</v>
      </c>
      <c r="B8" s="87" t="s">
        <v>19</v>
      </c>
      <c r="C8" s="86">
        <v>4967.3</v>
      </c>
      <c r="D8" s="86">
        <v>4967.3</v>
      </c>
      <c r="E8" s="86">
        <v>1734.42</v>
      </c>
      <c r="F8" s="86">
        <v>1734.42</v>
      </c>
      <c r="G8" s="86">
        <v>1734.42</v>
      </c>
      <c r="H8" s="88"/>
      <c r="I8" s="86"/>
    </row>
    <row r="9" spans="1:9" s="59" customFormat="1" ht="34.5" customHeight="1">
      <c r="A9" s="79">
        <v>2</v>
      </c>
      <c r="B9" s="87" t="s">
        <v>20</v>
      </c>
      <c r="C9" s="86"/>
      <c r="D9" s="86"/>
      <c r="E9" s="86"/>
      <c r="F9" s="86"/>
      <c r="G9" s="86"/>
      <c r="H9" s="86"/>
      <c r="I9" s="86"/>
    </row>
    <row r="10" spans="1:9" s="59" customFormat="1" ht="16.5" customHeight="1">
      <c r="A10" s="79">
        <v>3</v>
      </c>
      <c r="B10" s="87" t="s">
        <v>21</v>
      </c>
      <c r="C10" s="86"/>
      <c r="D10" s="88"/>
      <c r="E10" s="88"/>
      <c r="F10" s="88"/>
      <c r="G10" s="86"/>
      <c r="H10" s="88"/>
      <c r="I10" s="86"/>
    </row>
    <row r="11" spans="1:9" s="59" customFormat="1" ht="16.5" customHeight="1">
      <c r="A11" s="79">
        <v>4</v>
      </c>
      <c r="B11" s="87" t="s">
        <v>22</v>
      </c>
      <c r="C11" s="86">
        <v>351.59</v>
      </c>
      <c r="D11" s="88">
        <v>351.59</v>
      </c>
      <c r="E11" s="88">
        <v>143.8</v>
      </c>
      <c r="F11" s="88">
        <v>143.8</v>
      </c>
      <c r="G11" s="86">
        <v>143.8</v>
      </c>
      <c r="H11" s="88"/>
      <c r="I11" s="86"/>
    </row>
    <row r="12" spans="1:9" s="59" customFormat="1" ht="16.5" customHeight="1">
      <c r="A12" s="79">
        <v>5</v>
      </c>
      <c r="B12" s="87" t="s">
        <v>23</v>
      </c>
      <c r="C12" s="86"/>
      <c r="D12" s="88"/>
      <c r="E12" s="88"/>
      <c r="F12" s="88"/>
      <c r="G12" s="86"/>
      <c r="H12" s="89"/>
      <c r="I12" s="86"/>
    </row>
    <row r="13" spans="1:9" s="59" customFormat="1" ht="16.5" customHeight="1">
      <c r="A13" s="79">
        <v>6</v>
      </c>
      <c r="B13" s="87" t="s">
        <v>24</v>
      </c>
      <c r="C13" s="86">
        <v>250</v>
      </c>
      <c r="D13" s="86"/>
      <c r="E13" s="86"/>
      <c r="F13" s="86"/>
      <c r="G13" s="86"/>
      <c r="H13" s="89"/>
      <c r="I13" s="86"/>
    </row>
    <row r="14" spans="1:9" s="59" customFormat="1" ht="16.5" customHeight="1">
      <c r="A14" s="79">
        <v>7</v>
      </c>
      <c r="B14" s="87" t="s">
        <v>25</v>
      </c>
      <c r="C14" s="86"/>
      <c r="D14" s="88"/>
      <c r="E14" s="88"/>
      <c r="F14" s="88"/>
      <c r="G14" s="86"/>
      <c r="H14" s="89"/>
      <c r="I14" s="86"/>
    </row>
    <row r="15" spans="1:9" s="59" customFormat="1" ht="16.5" customHeight="1">
      <c r="A15" s="79">
        <v>8</v>
      </c>
      <c r="B15" s="87" t="s">
        <v>26</v>
      </c>
      <c r="C15" s="86"/>
      <c r="D15" s="86"/>
      <c r="E15" s="86"/>
      <c r="F15" s="86"/>
      <c r="G15" s="86"/>
      <c r="H15" s="89"/>
      <c r="I15" s="86"/>
    </row>
    <row r="16" spans="1:9" s="59" customFormat="1" ht="16.5" customHeight="1">
      <c r="A16" s="79">
        <v>9</v>
      </c>
      <c r="B16" s="87" t="s">
        <v>27</v>
      </c>
      <c r="C16" s="86"/>
      <c r="D16" s="88"/>
      <c r="E16" s="88"/>
      <c r="F16" s="88"/>
      <c r="G16" s="86"/>
      <c r="H16" s="88"/>
      <c r="I16" s="86"/>
    </row>
    <row r="17" spans="1:9" s="59" customFormat="1" ht="16.5" customHeight="1">
      <c r="A17" s="79">
        <v>10</v>
      </c>
      <c r="B17" s="87" t="s">
        <v>28</v>
      </c>
      <c r="C17" s="86"/>
      <c r="D17" s="88"/>
      <c r="E17" s="88"/>
      <c r="F17" s="88"/>
      <c r="G17" s="86"/>
      <c r="H17" s="88"/>
      <c r="I17" s="86"/>
    </row>
    <row r="18" spans="1:9" s="59" customFormat="1" ht="16.5" customHeight="1">
      <c r="A18" s="79">
        <v>11</v>
      </c>
      <c r="B18" s="87" t="s">
        <v>29</v>
      </c>
      <c r="C18" s="86"/>
      <c r="D18" s="88"/>
      <c r="E18" s="88"/>
      <c r="F18" s="88"/>
      <c r="G18" s="86"/>
      <c r="H18" s="88"/>
      <c r="I18" s="86"/>
    </row>
    <row r="19" spans="1:9" s="59" customFormat="1" ht="16.5" customHeight="1">
      <c r="A19" s="79">
        <v>12</v>
      </c>
      <c r="B19" s="87" t="s">
        <v>30</v>
      </c>
      <c r="C19" s="86"/>
      <c r="D19" s="88"/>
      <c r="E19" s="88"/>
      <c r="F19" s="88"/>
      <c r="G19" s="86"/>
      <c r="H19" s="88"/>
      <c r="I19" s="86"/>
    </row>
    <row r="20" spans="1:9" s="59" customFormat="1" ht="16.5" customHeight="1">
      <c r="A20" s="79">
        <v>13</v>
      </c>
      <c r="B20" s="87" t="s">
        <v>31</v>
      </c>
      <c r="C20" s="86"/>
      <c r="D20" s="88"/>
      <c r="E20" s="88"/>
      <c r="F20" s="88"/>
      <c r="G20" s="86"/>
      <c r="H20" s="88"/>
      <c r="I20" s="86"/>
    </row>
    <row r="21" spans="1:9" s="59" customFormat="1" ht="16.5" customHeight="1">
      <c r="A21" s="79">
        <v>14</v>
      </c>
      <c r="B21" s="87" t="s">
        <v>32</v>
      </c>
      <c r="C21" s="86">
        <v>7171.68</v>
      </c>
      <c r="D21" s="86">
        <v>281.36</v>
      </c>
      <c r="E21" s="86"/>
      <c r="F21" s="86"/>
      <c r="G21" s="86"/>
      <c r="H21" s="88"/>
      <c r="I21" s="86"/>
    </row>
    <row r="22" spans="1:9" s="59" customFormat="1" ht="16.5" customHeight="1">
      <c r="A22" s="79">
        <v>15</v>
      </c>
      <c r="B22" s="87" t="s">
        <v>33</v>
      </c>
      <c r="C22" s="86"/>
      <c r="D22" s="88"/>
      <c r="E22" s="88"/>
      <c r="F22" s="88"/>
      <c r="G22" s="86"/>
      <c r="H22" s="88"/>
      <c r="I22" s="86"/>
    </row>
    <row r="23" spans="1:9" s="59" customFormat="1" ht="16.5" customHeight="1">
      <c r="A23" s="79">
        <v>16</v>
      </c>
      <c r="B23" s="87" t="s">
        <v>34</v>
      </c>
      <c r="C23" s="86"/>
      <c r="D23" s="88"/>
      <c r="E23" s="88"/>
      <c r="F23" s="88"/>
      <c r="G23" s="86"/>
      <c r="H23" s="88"/>
      <c r="I23" s="86"/>
    </row>
    <row r="24" spans="1:9" s="59" customFormat="1" ht="16.5" customHeight="1">
      <c r="A24" s="79">
        <v>17</v>
      </c>
      <c r="B24" s="87" t="s">
        <v>35</v>
      </c>
      <c r="C24" s="86"/>
      <c r="D24" s="86"/>
      <c r="E24" s="86"/>
      <c r="F24" s="86"/>
      <c r="G24" s="86"/>
      <c r="H24" s="86"/>
      <c r="I24" s="86"/>
    </row>
    <row r="25" spans="1:9" s="59" customFormat="1" ht="16.5" customHeight="1">
      <c r="A25" s="79">
        <v>18</v>
      </c>
      <c r="B25" s="87" t="s">
        <v>36</v>
      </c>
      <c r="C25" s="86"/>
      <c r="D25" s="88"/>
      <c r="E25" s="88"/>
      <c r="F25" s="88"/>
      <c r="G25" s="86"/>
      <c r="H25" s="88"/>
      <c r="I25" s="86"/>
    </row>
    <row r="26" spans="1:9" s="59" customFormat="1" ht="16.5" customHeight="1">
      <c r="A26" s="79">
        <v>19</v>
      </c>
      <c r="B26" s="87" t="s">
        <v>37</v>
      </c>
      <c r="C26" s="86"/>
      <c r="D26" s="88"/>
      <c r="E26" s="88"/>
      <c r="F26" s="88"/>
      <c r="G26" s="86"/>
      <c r="H26" s="88"/>
      <c r="I26" s="86"/>
    </row>
    <row r="27" spans="1:9" s="59" customFormat="1" ht="16.5" customHeight="1">
      <c r="A27" s="79">
        <v>20</v>
      </c>
      <c r="B27" s="87" t="s">
        <v>38</v>
      </c>
      <c r="C27" s="86"/>
      <c r="D27" s="88"/>
      <c r="E27" s="88"/>
      <c r="F27" s="88"/>
      <c r="G27" s="86"/>
      <c r="H27" s="88"/>
      <c r="I27" s="86"/>
    </row>
    <row r="28" spans="1:9" s="59" customFormat="1" ht="16.5" customHeight="1">
      <c r="A28" s="79">
        <v>21</v>
      </c>
      <c r="B28" s="87" t="s">
        <v>39</v>
      </c>
      <c r="C28" s="86"/>
      <c r="D28" s="88"/>
      <c r="E28" s="88"/>
      <c r="F28" s="88"/>
      <c r="G28" s="86"/>
      <c r="H28" s="88"/>
      <c r="I28" s="88"/>
    </row>
    <row r="29" spans="1:9" s="59" customFormat="1" ht="16.5" customHeight="1">
      <c r="A29" s="79" t="s">
        <v>40</v>
      </c>
      <c r="B29" s="85" t="s">
        <v>41</v>
      </c>
      <c r="C29" s="86">
        <f>C30+C34+C41</f>
        <v>1400.01</v>
      </c>
      <c r="D29" s="86">
        <f>D30+D34</f>
        <v>829.33</v>
      </c>
      <c r="E29" s="86">
        <v>2218.74</v>
      </c>
      <c r="F29" s="86">
        <v>2218.74</v>
      </c>
      <c r="G29" s="86">
        <v>2218.74</v>
      </c>
      <c r="H29" s="86"/>
      <c r="I29" s="88"/>
    </row>
    <row r="30" spans="1:9" s="59" customFormat="1" ht="16.5" customHeight="1">
      <c r="A30" s="79">
        <v>1</v>
      </c>
      <c r="B30" s="87" t="s">
        <v>19</v>
      </c>
      <c r="C30" s="86">
        <v>829.33</v>
      </c>
      <c r="D30" s="86">
        <v>829.33</v>
      </c>
      <c r="E30" s="86">
        <v>1058.98</v>
      </c>
      <c r="F30" s="86">
        <v>1058.98</v>
      </c>
      <c r="G30" s="86">
        <v>1058.98</v>
      </c>
      <c r="H30" s="86"/>
      <c r="I30" s="88"/>
    </row>
    <row r="31" spans="1:9" s="59" customFormat="1" ht="16.5" customHeight="1">
      <c r="A31" s="79">
        <v>2</v>
      </c>
      <c r="B31" s="87" t="s">
        <v>42</v>
      </c>
      <c r="C31" s="86"/>
      <c r="D31" s="86"/>
      <c r="E31" s="86"/>
      <c r="F31" s="86"/>
      <c r="G31" s="86"/>
      <c r="H31" s="88"/>
      <c r="I31" s="88"/>
    </row>
    <row r="32" spans="1:9" s="59" customFormat="1" ht="16.5" customHeight="1">
      <c r="A32" s="79">
        <v>3</v>
      </c>
      <c r="B32" s="87" t="s">
        <v>43</v>
      </c>
      <c r="C32" s="86"/>
      <c r="D32" s="88"/>
      <c r="E32" s="88"/>
      <c r="F32" s="88"/>
      <c r="G32" s="86"/>
      <c r="H32" s="88"/>
      <c r="I32" s="88"/>
    </row>
    <row r="33" spans="1:9" s="59" customFormat="1" ht="16.5" customHeight="1">
      <c r="A33" s="79">
        <v>4</v>
      </c>
      <c r="B33" s="87" t="s">
        <v>21</v>
      </c>
      <c r="C33" s="86"/>
      <c r="D33" s="88"/>
      <c r="E33" s="88"/>
      <c r="F33" s="88"/>
      <c r="G33" s="86"/>
      <c r="H33" s="88"/>
      <c r="I33" s="88"/>
    </row>
    <row r="34" spans="1:9" s="59" customFormat="1" ht="16.5" customHeight="1">
      <c r="A34" s="79">
        <v>5</v>
      </c>
      <c r="B34" s="87" t="s">
        <v>44</v>
      </c>
      <c r="C34" s="86">
        <v>557.68</v>
      </c>
      <c r="D34" s="88">
        <v>0</v>
      </c>
      <c r="E34" s="88">
        <v>1159.76</v>
      </c>
      <c r="F34" s="88">
        <v>1159.76</v>
      </c>
      <c r="G34" s="86">
        <v>1159.76</v>
      </c>
      <c r="H34" s="88"/>
      <c r="I34" s="88"/>
    </row>
    <row r="35" spans="1:9" s="59" customFormat="1" ht="16.5" customHeight="1">
      <c r="A35" s="79">
        <v>6</v>
      </c>
      <c r="B35" s="87" t="s">
        <v>45</v>
      </c>
      <c r="C35" s="86"/>
      <c r="D35" s="88"/>
      <c r="E35" s="88"/>
      <c r="F35" s="88"/>
      <c r="G35" s="86"/>
      <c r="H35" s="88"/>
      <c r="I35" s="88"/>
    </row>
    <row r="36" spans="1:9" s="59" customFormat="1" ht="16.5" customHeight="1">
      <c r="A36" s="79">
        <v>7</v>
      </c>
      <c r="B36" s="87" t="s">
        <v>46</v>
      </c>
      <c r="C36" s="86"/>
      <c r="D36" s="88"/>
      <c r="E36" s="88"/>
      <c r="F36" s="88"/>
      <c r="G36" s="86"/>
      <c r="H36" s="88"/>
      <c r="I36" s="88"/>
    </row>
    <row r="37" spans="1:9" s="59" customFormat="1" ht="16.5" customHeight="1">
      <c r="A37" s="79">
        <v>8</v>
      </c>
      <c r="B37" s="87" t="s">
        <v>32</v>
      </c>
      <c r="C37" s="86"/>
      <c r="D37" s="86"/>
      <c r="E37" s="86"/>
      <c r="F37" s="86"/>
      <c r="G37" s="86"/>
      <c r="H37" s="88"/>
      <c r="I37" s="88"/>
    </row>
    <row r="38" spans="1:9" s="59" customFormat="1" ht="16.5" customHeight="1">
      <c r="A38" s="79">
        <v>9</v>
      </c>
      <c r="B38" s="87" t="s">
        <v>47</v>
      </c>
      <c r="C38" s="86"/>
      <c r="D38" s="88"/>
      <c r="E38" s="88"/>
      <c r="F38" s="88"/>
      <c r="G38" s="86"/>
      <c r="H38" s="88"/>
      <c r="I38" s="88"/>
    </row>
    <row r="39" spans="1:9" s="59" customFormat="1" ht="16.5" customHeight="1">
      <c r="A39" s="79">
        <v>10</v>
      </c>
      <c r="B39" s="87" t="s">
        <v>48</v>
      </c>
      <c r="C39" s="86"/>
      <c r="D39" s="88"/>
      <c r="E39" s="88"/>
      <c r="F39" s="88"/>
      <c r="G39" s="86"/>
      <c r="H39" s="88"/>
      <c r="I39" s="88"/>
    </row>
    <row r="40" spans="1:9" s="59" customFormat="1" ht="16.5" customHeight="1">
      <c r="A40" s="79">
        <v>11</v>
      </c>
      <c r="B40" s="87" t="s">
        <v>49</v>
      </c>
      <c r="C40" s="86"/>
      <c r="D40" s="88"/>
      <c r="E40" s="88"/>
      <c r="F40" s="88"/>
      <c r="G40" s="86"/>
      <c r="H40" s="88"/>
      <c r="I40" s="88"/>
    </row>
    <row r="41" spans="1:9" s="59" customFormat="1" ht="16.5" customHeight="1">
      <c r="A41" s="79">
        <v>12</v>
      </c>
      <c r="B41" s="87" t="s">
        <v>50</v>
      </c>
      <c r="C41" s="86">
        <v>13</v>
      </c>
      <c r="D41" s="88"/>
      <c r="E41" s="88"/>
      <c r="F41" s="88"/>
      <c r="G41" s="86"/>
      <c r="H41" s="88"/>
      <c r="I41" s="88"/>
    </row>
    <row r="42" spans="1:9" s="59" customFormat="1" ht="16.5" customHeight="1">
      <c r="A42" s="79">
        <v>13</v>
      </c>
      <c r="B42" s="87" t="s">
        <v>51</v>
      </c>
      <c r="C42" s="86"/>
      <c r="D42" s="88"/>
      <c r="E42" s="88"/>
      <c r="F42" s="88"/>
      <c r="G42" s="86"/>
      <c r="H42" s="88"/>
      <c r="I42" s="88"/>
    </row>
    <row r="43" spans="1:9" s="59" customFormat="1" ht="16.5" customHeight="1">
      <c r="A43" s="90" t="s">
        <v>52</v>
      </c>
      <c r="B43" s="85" t="s">
        <v>53</v>
      </c>
      <c r="C43" s="86">
        <v>123</v>
      </c>
      <c r="D43" s="86">
        <v>123</v>
      </c>
      <c r="E43" s="86"/>
      <c r="F43" s="86"/>
      <c r="G43" s="86"/>
      <c r="H43" s="88"/>
      <c r="I43" s="86"/>
    </row>
    <row r="44" spans="1:9" s="59" customFormat="1" ht="16.5" customHeight="1">
      <c r="A44" s="88">
        <v>1</v>
      </c>
      <c r="B44" s="87" t="s">
        <v>19</v>
      </c>
      <c r="C44" s="86">
        <v>123</v>
      </c>
      <c r="D44" s="88">
        <v>123</v>
      </c>
      <c r="E44" s="88"/>
      <c r="F44" s="88"/>
      <c r="G44" s="86"/>
      <c r="H44" s="88"/>
      <c r="I44" s="86"/>
    </row>
    <row r="45" spans="1:9" s="59" customFormat="1" ht="16.5" customHeight="1">
      <c r="A45" s="88">
        <v>2</v>
      </c>
      <c r="B45" s="87" t="s">
        <v>54</v>
      </c>
      <c r="C45" s="86"/>
      <c r="D45" s="88"/>
      <c r="E45" s="88"/>
      <c r="F45" s="88"/>
      <c r="G45" s="86"/>
      <c r="H45" s="88"/>
      <c r="I45" s="86"/>
    </row>
    <row r="46" spans="1:9" s="59" customFormat="1" ht="16.5" customHeight="1">
      <c r="A46" s="88">
        <v>3</v>
      </c>
      <c r="B46" s="87" t="s">
        <v>55</v>
      </c>
      <c r="C46" s="86"/>
      <c r="D46" s="88"/>
      <c r="E46" s="88"/>
      <c r="F46" s="88"/>
      <c r="G46" s="86"/>
      <c r="H46" s="88"/>
      <c r="I46" s="86"/>
    </row>
    <row r="47" spans="1:9" s="59" customFormat="1" ht="16.5" customHeight="1">
      <c r="A47" s="88">
        <v>4</v>
      </c>
      <c r="B47" s="87" t="s">
        <v>56</v>
      </c>
      <c r="C47" s="86"/>
      <c r="D47" s="88"/>
      <c r="E47" s="88"/>
      <c r="F47" s="88"/>
      <c r="G47" s="86"/>
      <c r="H47" s="88"/>
      <c r="I47" s="86"/>
    </row>
    <row r="48" spans="1:9" s="59" customFormat="1" ht="16.5" customHeight="1">
      <c r="A48" s="88">
        <v>5</v>
      </c>
      <c r="B48" s="87" t="s">
        <v>57</v>
      </c>
      <c r="C48" s="86"/>
      <c r="D48" s="88"/>
      <c r="E48" s="88"/>
      <c r="F48" s="88"/>
      <c r="G48" s="86"/>
      <c r="H48" s="88"/>
      <c r="I48" s="86"/>
    </row>
    <row r="49" spans="1:9" s="59" customFormat="1" ht="16.5" customHeight="1">
      <c r="A49" s="88">
        <v>6</v>
      </c>
      <c r="B49" s="87" t="s">
        <v>58</v>
      </c>
      <c r="C49" s="86"/>
      <c r="D49" s="88"/>
      <c r="E49" s="88"/>
      <c r="F49" s="88"/>
      <c r="G49" s="86"/>
      <c r="H49" s="88"/>
      <c r="I49" s="86"/>
    </row>
    <row r="50" spans="1:9" s="59" customFormat="1" ht="16.5" customHeight="1">
      <c r="A50" s="88">
        <v>7</v>
      </c>
      <c r="B50" s="87" t="s">
        <v>49</v>
      </c>
      <c r="C50" s="86"/>
      <c r="D50" s="88"/>
      <c r="E50" s="88"/>
      <c r="F50" s="88"/>
      <c r="G50" s="86"/>
      <c r="H50" s="88"/>
      <c r="I50" s="86"/>
    </row>
    <row r="51" spans="1:9" s="59" customFormat="1" ht="16.5" customHeight="1">
      <c r="A51" s="88">
        <v>8</v>
      </c>
      <c r="B51" s="87" t="s">
        <v>59</v>
      </c>
      <c r="C51" s="86"/>
      <c r="D51" s="88"/>
      <c r="E51" s="88"/>
      <c r="F51" s="88"/>
      <c r="G51" s="86"/>
      <c r="H51" s="88"/>
      <c r="I51" s="86"/>
    </row>
    <row r="52" spans="1:9" s="59" customFormat="1" ht="16.5" customHeight="1">
      <c r="A52" s="88">
        <v>9</v>
      </c>
      <c r="B52" s="87" t="s">
        <v>60</v>
      </c>
      <c r="C52" s="86"/>
      <c r="D52" s="88"/>
      <c r="E52" s="88"/>
      <c r="F52" s="88"/>
      <c r="G52" s="86"/>
      <c r="H52" s="88"/>
      <c r="I52" s="86"/>
    </row>
    <row r="53" spans="1:9" s="59" customFormat="1" ht="16.5" customHeight="1">
      <c r="A53" s="90" t="s">
        <v>61</v>
      </c>
      <c r="B53" s="85" t="s">
        <v>62</v>
      </c>
      <c r="C53" s="86">
        <f>C54+C61+C59</f>
        <v>1057.25</v>
      </c>
      <c r="D53" s="86">
        <f>D54+D59+D61</f>
        <v>1057.25</v>
      </c>
      <c r="E53" s="86">
        <v>350</v>
      </c>
      <c r="F53" s="86">
        <v>350</v>
      </c>
      <c r="G53" s="86">
        <v>350</v>
      </c>
      <c r="H53" s="86"/>
      <c r="I53" s="86"/>
    </row>
    <row r="54" spans="1:9" s="59" customFormat="1" ht="15" customHeight="1">
      <c r="A54" s="88">
        <v>1</v>
      </c>
      <c r="B54" s="87" t="s">
        <v>19</v>
      </c>
      <c r="C54" s="86">
        <v>300</v>
      </c>
      <c r="D54" s="86">
        <v>300</v>
      </c>
      <c r="E54" s="86">
        <v>350</v>
      </c>
      <c r="F54" s="86">
        <v>350</v>
      </c>
      <c r="G54" s="86">
        <v>350</v>
      </c>
      <c r="H54" s="88"/>
      <c r="I54" s="86"/>
    </row>
    <row r="55" spans="1:9" s="59" customFormat="1" ht="15" customHeight="1">
      <c r="A55" s="88">
        <v>2</v>
      </c>
      <c r="B55" s="87" t="s">
        <v>54</v>
      </c>
      <c r="C55" s="86"/>
      <c r="D55" s="88"/>
      <c r="E55" s="88"/>
      <c r="F55" s="88"/>
      <c r="G55" s="86"/>
      <c r="H55" s="88"/>
      <c r="I55" s="86"/>
    </row>
    <row r="56" spans="1:9" s="59" customFormat="1" ht="15" customHeight="1">
      <c r="A56" s="88">
        <v>3</v>
      </c>
      <c r="B56" s="87" t="s">
        <v>55</v>
      </c>
      <c r="C56" s="86"/>
      <c r="D56" s="88"/>
      <c r="E56" s="88"/>
      <c r="F56" s="88"/>
      <c r="G56" s="86"/>
      <c r="H56" s="88"/>
      <c r="I56" s="86"/>
    </row>
    <row r="57" spans="1:9" s="59" customFormat="1" ht="15" customHeight="1">
      <c r="A57" s="88">
        <v>4</v>
      </c>
      <c r="B57" s="87" t="s">
        <v>56</v>
      </c>
      <c r="C57" s="86"/>
      <c r="D57" s="88"/>
      <c r="E57" s="88"/>
      <c r="F57" s="88"/>
      <c r="G57" s="86"/>
      <c r="H57" s="88"/>
      <c r="I57" s="86"/>
    </row>
    <row r="58" spans="1:9" s="59" customFormat="1" ht="15" customHeight="1">
      <c r="A58" s="88">
        <v>5</v>
      </c>
      <c r="B58" s="87" t="s">
        <v>57</v>
      </c>
      <c r="C58" s="86"/>
      <c r="D58" s="88"/>
      <c r="E58" s="88"/>
      <c r="F58" s="88"/>
      <c r="G58" s="86"/>
      <c r="H58" s="88"/>
      <c r="I58" s="86"/>
    </row>
    <row r="59" spans="1:9" s="59" customFormat="1" ht="15" customHeight="1">
      <c r="A59" s="88">
        <v>6</v>
      </c>
      <c r="B59" s="87" t="s">
        <v>51</v>
      </c>
      <c r="C59" s="86"/>
      <c r="D59" s="86"/>
      <c r="E59" s="86"/>
      <c r="F59" s="86"/>
      <c r="G59" s="86"/>
      <c r="H59" s="88"/>
      <c r="I59" s="86"/>
    </row>
    <row r="60" spans="1:9" s="59" customFormat="1" ht="15" customHeight="1">
      <c r="A60" s="88">
        <v>7</v>
      </c>
      <c r="B60" s="87" t="s">
        <v>60</v>
      </c>
      <c r="C60" s="86"/>
      <c r="D60" s="88"/>
      <c r="E60" s="88"/>
      <c r="F60" s="88"/>
      <c r="G60" s="86"/>
      <c r="H60" s="88"/>
      <c r="I60" s="86"/>
    </row>
    <row r="61" spans="1:9" s="59" customFormat="1" ht="15" customHeight="1">
      <c r="A61" s="88">
        <v>8</v>
      </c>
      <c r="B61" s="87" t="s">
        <v>63</v>
      </c>
      <c r="C61" s="86">
        <v>757.25</v>
      </c>
      <c r="D61" s="86">
        <v>757.25</v>
      </c>
      <c r="E61" s="86"/>
      <c r="F61" s="86"/>
      <c r="G61" s="86"/>
      <c r="H61" s="88"/>
      <c r="I61" s="86"/>
    </row>
    <row r="62" spans="1:9" s="60" customFormat="1" ht="15" customHeight="1">
      <c r="A62" s="90" t="s">
        <v>64</v>
      </c>
      <c r="B62" s="85" t="s">
        <v>65</v>
      </c>
      <c r="C62" s="86">
        <f>C7+C29+C53+C43</f>
        <v>15320.83</v>
      </c>
      <c r="D62" s="86">
        <f>D7+D29+D53+D43</f>
        <v>7609.83</v>
      </c>
      <c r="E62" s="86">
        <f>E7+E29+E53+E43</f>
        <v>4446.96</v>
      </c>
      <c r="F62" s="86">
        <f>F7+F29+F53+F43</f>
        <v>4446.96</v>
      </c>
      <c r="G62" s="86">
        <f>G7+G29+G53+G43</f>
        <v>4446.96</v>
      </c>
      <c r="H62" s="86" t="s">
        <v>66</v>
      </c>
      <c r="I62" s="86"/>
    </row>
    <row r="63" spans="1:9" s="61" customFormat="1" ht="15" customHeight="1">
      <c r="A63" s="88">
        <v>1</v>
      </c>
      <c r="B63" s="87" t="s">
        <v>67</v>
      </c>
      <c r="C63" s="91">
        <v>7758.43</v>
      </c>
      <c r="D63" s="91">
        <v>6937.75</v>
      </c>
      <c r="E63" s="91"/>
      <c r="F63" s="91"/>
      <c r="G63" s="91"/>
      <c r="H63" s="88"/>
      <c r="I63" s="88"/>
    </row>
    <row r="64" spans="1:9" s="61" customFormat="1" ht="16.5" customHeight="1">
      <c r="A64" s="88">
        <v>2</v>
      </c>
      <c r="B64" s="87" t="s">
        <v>68</v>
      </c>
      <c r="C64" s="91">
        <v>7562.4</v>
      </c>
      <c r="D64" s="91">
        <v>672.08</v>
      </c>
      <c r="E64" s="91"/>
      <c r="F64" s="91"/>
      <c r="G64" s="91"/>
      <c r="H64" s="88"/>
      <c r="I64" s="88"/>
    </row>
    <row r="65" spans="3:7" ht="13.5" customHeight="1">
      <c r="C65" s="61"/>
      <c r="G65" s="61"/>
    </row>
    <row r="66" spans="3:7" ht="13.5" customHeight="1">
      <c r="C66" s="61"/>
      <c r="G66" s="61"/>
    </row>
    <row r="67" spans="3:7" ht="13.5" customHeight="1">
      <c r="C67" s="61"/>
      <c r="G67" s="61"/>
    </row>
    <row r="68" spans="3:7" ht="13.5" customHeight="1">
      <c r="C68" s="61"/>
      <c r="G68" s="61"/>
    </row>
    <row r="69" spans="3:7" ht="13.5" customHeight="1">
      <c r="C69" s="61"/>
      <c r="G69" s="61"/>
    </row>
    <row r="70" spans="3:7" ht="13.5" customHeight="1">
      <c r="C70" s="61"/>
      <c r="G70" s="61"/>
    </row>
    <row r="71" spans="3:7" ht="13.5" customHeight="1">
      <c r="C71" s="61"/>
      <c r="G71" s="61"/>
    </row>
    <row r="72" spans="3:7" ht="13.5" customHeight="1">
      <c r="C72" s="61"/>
      <c r="G72" s="61"/>
    </row>
    <row r="73" spans="3:7" ht="13.5" customHeight="1">
      <c r="C73" s="61"/>
      <c r="G73" s="61"/>
    </row>
    <row r="74" spans="3:7" ht="13.5" customHeight="1">
      <c r="C74" s="61"/>
      <c r="G74" s="61"/>
    </row>
    <row r="75" spans="3:7" ht="13.5" customHeight="1">
      <c r="C75" s="61"/>
      <c r="G75" s="61"/>
    </row>
    <row r="76" spans="3:7" ht="13.5" customHeight="1">
      <c r="C76" s="61"/>
      <c r="G76" s="61"/>
    </row>
    <row r="77" spans="3:7" ht="13.5" customHeight="1">
      <c r="C77" s="61"/>
      <c r="G77" s="61"/>
    </row>
    <row r="78" spans="3:7" ht="13.5" customHeight="1">
      <c r="C78" s="61"/>
      <c r="G78" s="61"/>
    </row>
    <row r="79" spans="3:7" ht="13.5" customHeight="1">
      <c r="C79" s="61"/>
      <c r="G79" s="61"/>
    </row>
    <row r="80" spans="3:7" ht="13.5" customHeight="1">
      <c r="C80" s="61"/>
      <c r="G80" s="61"/>
    </row>
    <row r="81" spans="3:7" ht="13.5" customHeight="1">
      <c r="C81" s="61"/>
      <c r="G81" s="61"/>
    </row>
    <row r="82" spans="3:7" ht="13.5" customHeight="1">
      <c r="C82" s="61"/>
      <c r="G82" s="61"/>
    </row>
    <row r="83" spans="3:7" ht="13.5" customHeight="1">
      <c r="C83" s="61"/>
      <c r="G83" s="61"/>
    </row>
    <row r="84" spans="3:7" ht="13.5" customHeight="1">
      <c r="C84" s="61"/>
      <c r="G84" s="61"/>
    </row>
    <row r="85" spans="3:7" ht="13.5" customHeight="1">
      <c r="C85" s="61"/>
      <c r="G85" s="61"/>
    </row>
    <row r="86" spans="3:7" ht="13.5" customHeight="1">
      <c r="C86" s="61"/>
      <c r="G86" s="61"/>
    </row>
    <row r="87" spans="3:7" ht="13.5" customHeight="1">
      <c r="C87" s="61"/>
      <c r="G87" s="61"/>
    </row>
    <row r="88" spans="3:7" ht="13.5" customHeight="1">
      <c r="C88" s="61"/>
      <c r="G88" s="61"/>
    </row>
    <row r="89" spans="3:7" ht="13.5" customHeight="1">
      <c r="C89" s="61"/>
      <c r="G89" s="61"/>
    </row>
    <row r="90" spans="3:7" ht="13.5" customHeight="1">
      <c r="C90" s="61"/>
      <c r="G90" s="61"/>
    </row>
    <row r="91" spans="3:7" ht="13.5" customHeight="1">
      <c r="C91" s="61"/>
      <c r="G91" s="61"/>
    </row>
    <row r="92" spans="3:7" ht="13.5" customHeight="1">
      <c r="C92" s="61"/>
      <c r="G92" s="61"/>
    </row>
    <row r="93" spans="3:7" ht="13.5" customHeight="1">
      <c r="C93" s="61"/>
      <c r="G93" s="61"/>
    </row>
    <row r="94" spans="3:7" ht="13.5" customHeight="1">
      <c r="C94" s="61"/>
      <c r="G94" s="61"/>
    </row>
    <row r="95" spans="3:7" ht="13.5" customHeight="1">
      <c r="C95" s="61"/>
      <c r="G95" s="61"/>
    </row>
    <row r="96" spans="3:7" ht="13.5" customHeight="1">
      <c r="C96" s="61"/>
      <c r="G96" s="61"/>
    </row>
    <row r="97" spans="3:7" ht="13.5" customHeight="1">
      <c r="C97" s="61"/>
      <c r="G97" s="61"/>
    </row>
    <row r="98" spans="3:7" ht="13.5" customHeight="1">
      <c r="C98" s="61"/>
      <c r="G98" s="61"/>
    </row>
    <row r="99" spans="3:7" ht="13.5" customHeight="1">
      <c r="C99" s="61"/>
      <c r="G99" s="61"/>
    </row>
    <row r="100" spans="3:7" ht="13.5" customHeight="1">
      <c r="C100" s="61"/>
      <c r="G100" s="61"/>
    </row>
    <row r="101" spans="3:7" ht="13.5" customHeight="1">
      <c r="C101" s="61"/>
      <c r="G101" s="61"/>
    </row>
    <row r="102" spans="3:7" ht="13.5" customHeight="1">
      <c r="C102" s="61"/>
      <c r="G102" s="61"/>
    </row>
    <row r="103" spans="3:7" ht="13.5" customHeight="1">
      <c r="C103" s="61"/>
      <c r="G103" s="61"/>
    </row>
    <row r="104" spans="3:7" ht="13.5" customHeight="1">
      <c r="C104" s="61"/>
      <c r="G104" s="61"/>
    </row>
    <row r="105" spans="3:7" ht="13.5" customHeight="1">
      <c r="C105" s="61"/>
      <c r="G105" s="61"/>
    </row>
  </sheetData>
  <sheetProtection/>
  <mergeCells count="10">
    <mergeCell ref="A1:I1"/>
    <mergeCell ref="A2:I2"/>
    <mergeCell ref="A3:B3"/>
    <mergeCell ref="G3:I3"/>
    <mergeCell ref="C4:D4"/>
    <mergeCell ref="E4:G4"/>
    <mergeCell ref="A4:A5"/>
    <mergeCell ref="B4:B5"/>
    <mergeCell ref="H4:H5"/>
    <mergeCell ref="I4:I5"/>
  </mergeCells>
  <printOptions horizontalCentered="1"/>
  <pageMargins left="0.47" right="0.71" top="0.75" bottom="0.75" header="0.31" footer="0.31"/>
  <pageSetup horizontalDpi="600" verticalDpi="600" orientation="portrait" paperSize="9" scale="6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zoomScale="60" zoomScaleNormal="60" zoomScaleSheetLayoutView="100" workbookViewId="0" topLeftCell="A1">
      <pane ySplit="1" topLeftCell="A2" activePane="bottomLeft" state="frozen"/>
      <selection pane="bottomLeft" activeCell="L9" sqref="L9"/>
    </sheetView>
  </sheetViews>
  <sheetFormatPr defaultColWidth="9.00390625" defaultRowHeight="13.5" customHeight="1"/>
  <cols>
    <col min="1" max="1" width="3.375" style="33" customWidth="1"/>
    <col min="2" max="2" width="5.625" style="34" customWidth="1"/>
    <col min="3" max="3" width="16.625" style="34" customWidth="1"/>
    <col min="4" max="4" width="17.75390625" style="34" customWidth="1"/>
    <col min="5" max="5" width="22.875" style="34" customWidth="1"/>
    <col min="6" max="6" width="15.875" style="35" customWidth="1"/>
    <col min="7" max="7" width="12.00390625" style="34" customWidth="1"/>
    <col min="8" max="9" width="11.50390625" style="34" customWidth="1"/>
    <col min="10" max="10" width="21.375" style="34" customWidth="1"/>
    <col min="11" max="11" width="8.375" style="27" customWidth="1"/>
    <col min="12" max="12" width="11.125" style="27" customWidth="1"/>
    <col min="13" max="13" width="9.00390625" style="35" customWidth="1"/>
    <col min="14" max="14" width="14.25390625" style="27" customWidth="1"/>
    <col min="15" max="15" width="6.50390625" style="34" customWidth="1"/>
    <col min="16" max="16" width="5.25390625" style="35" customWidth="1"/>
    <col min="17" max="17" width="6.25390625" style="27" customWidth="1"/>
    <col min="18" max="18" width="7.875" style="35" customWidth="1"/>
    <col min="19" max="19" width="6.25390625" style="34" customWidth="1"/>
    <col min="20" max="21" width="6.25390625" style="27" customWidth="1"/>
    <col min="22" max="22" width="7.375" style="27" customWidth="1"/>
    <col min="23" max="25" width="6.25390625" style="27" customWidth="1"/>
    <col min="26" max="26" width="6.25390625" style="34" customWidth="1"/>
    <col min="27" max="16384" width="9.00390625" style="34" customWidth="1"/>
  </cols>
  <sheetData>
    <row r="1" spans="1:27" ht="14.25" customHeight="1">
      <c r="A1" s="36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27"/>
    </row>
    <row r="2" spans="1:27" ht="41.25" customHeight="1">
      <c r="A2" s="38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7"/>
    </row>
    <row r="3" spans="1:27" ht="30" customHeight="1">
      <c r="A3" s="40" t="s">
        <v>71</v>
      </c>
      <c r="B3" s="40"/>
      <c r="C3" s="40"/>
      <c r="D3" s="40"/>
      <c r="E3" s="41"/>
      <c r="F3" s="41"/>
      <c r="G3" s="41"/>
      <c r="H3" s="42"/>
      <c r="I3" s="42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27"/>
    </row>
    <row r="4" spans="1:26" s="27" customFormat="1" ht="23.25" customHeight="1">
      <c r="A4" s="43" t="s">
        <v>4</v>
      </c>
      <c r="B4" s="43" t="s">
        <v>72</v>
      </c>
      <c r="C4" s="43" t="s">
        <v>73</v>
      </c>
      <c r="D4" s="43" t="s">
        <v>74</v>
      </c>
      <c r="E4" s="43" t="s">
        <v>75</v>
      </c>
      <c r="F4" s="43" t="s">
        <v>76</v>
      </c>
      <c r="G4" s="43" t="s">
        <v>77</v>
      </c>
      <c r="H4" s="44" t="s">
        <v>78</v>
      </c>
      <c r="I4" s="44"/>
      <c r="J4" s="45" t="s">
        <v>79</v>
      </c>
      <c r="K4" s="45"/>
      <c r="L4" s="45" t="s">
        <v>80</v>
      </c>
      <c r="M4" s="45"/>
      <c r="N4" s="45"/>
      <c r="O4" s="45"/>
      <c r="P4" s="45"/>
      <c r="Q4" s="45"/>
      <c r="R4" s="45"/>
      <c r="S4" s="45"/>
      <c r="T4" s="45" t="s">
        <v>81</v>
      </c>
      <c r="U4" s="45" t="s">
        <v>82</v>
      </c>
      <c r="V4" s="45" t="s">
        <v>83</v>
      </c>
      <c r="W4" s="45" t="s">
        <v>84</v>
      </c>
      <c r="X4" s="45"/>
      <c r="Y4" s="45"/>
      <c r="Z4" s="45" t="s">
        <v>85</v>
      </c>
    </row>
    <row r="5" spans="1:26" s="27" customFormat="1" ht="79.5" customHeight="1">
      <c r="A5" s="43"/>
      <c r="B5" s="43"/>
      <c r="C5" s="43"/>
      <c r="D5" s="43"/>
      <c r="E5" s="43"/>
      <c r="F5" s="43"/>
      <c r="G5" s="43"/>
      <c r="H5" s="44" t="s">
        <v>86</v>
      </c>
      <c r="I5" s="44" t="s">
        <v>87</v>
      </c>
      <c r="J5" s="45" t="s">
        <v>88</v>
      </c>
      <c r="K5" s="45" t="s">
        <v>89</v>
      </c>
      <c r="L5" s="45" t="s">
        <v>90</v>
      </c>
      <c r="M5" s="45" t="s">
        <v>91</v>
      </c>
      <c r="N5" s="45" t="s">
        <v>92</v>
      </c>
      <c r="O5" s="45" t="s">
        <v>93</v>
      </c>
      <c r="P5" s="45" t="s">
        <v>94</v>
      </c>
      <c r="Q5" s="45" t="s">
        <v>60</v>
      </c>
      <c r="R5" s="45" t="s">
        <v>95</v>
      </c>
      <c r="S5" s="56" t="s">
        <v>96</v>
      </c>
      <c r="T5" s="45"/>
      <c r="U5" s="45"/>
      <c r="V5" s="45"/>
      <c r="W5" s="45" t="s">
        <v>97</v>
      </c>
      <c r="X5" s="45" t="s">
        <v>98</v>
      </c>
      <c r="Y5" s="45" t="s">
        <v>99</v>
      </c>
      <c r="Z5" s="45"/>
    </row>
    <row r="6" spans="1:26" s="27" customFormat="1" ht="13.5" customHeight="1">
      <c r="A6" s="43" t="s">
        <v>100</v>
      </c>
      <c r="B6" s="43"/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45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5">
        <v>21</v>
      </c>
      <c r="X6" s="45">
        <v>22</v>
      </c>
      <c r="Y6" s="45">
        <v>23</v>
      </c>
      <c r="Z6" s="45">
        <v>24</v>
      </c>
    </row>
    <row r="7" spans="1:26" s="28" customFormat="1" ht="25.5" customHeight="1">
      <c r="A7" s="46" t="s">
        <v>101</v>
      </c>
      <c r="B7" s="46"/>
      <c r="C7" s="46"/>
      <c r="D7" s="46"/>
      <c r="E7" s="46"/>
      <c r="F7" s="46"/>
      <c r="G7" s="46"/>
      <c r="H7" s="47"/>
      <c r="I7" s="47"/>
      <c r="J7" s="52"/>
      <c r="K7" s="52"/>
      <c r="L7" s="52">
        <f aca="true" t="shared" si="0" ref="L7:S7">L8+L10+L12</f>
        <v>4446.96</v>
      </c>
      <c r="M7" s="52">
        <f t="shared" si="0"/>
        <v>1878.2199999999998</v>
      </c>
      <c r="N7" s="52">
        <f t="shared" si="0"/>
        <v>2218.74</v>
      </c>
      <c r="O7" s="52">
        <f t="shared" si="0"/>
        <v>0</v>
      </c>
      <c r="P7" s="52">
        <f t="shared" si="0"/>
        <v>350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/>
      <c r="U7" s="52"/>
      <c r="V7" s="52"/>
      <c r="W7" s="52"/>
      <c r="X7" s="52"/>
      <c r="Y7" s="52"/>
      <c r="Z7" s="52"/>
    </row>
    <row r="8" spans="1:26" s="29" customFormat="1" ht="30" customHeight="1">
      <c r="A8" s="46"/>
      <c r="B8" s="48" t="s">
        <v>102</v>
      </c>
      <c r="C8" s="46"/>
      <c r="D8" s="46"/>
      <c r="E8" s="46">
        <v>6</v>
      </c>
      <c r="F8" s="46"/>
      <c r="G8" s="46"/>
      <c r="H8" s="47"/>
      <c r="I8" s="47"/>
      <c r="J8" s="52"/>
      <c r="K8" s="52"/>
      <c r="L8" s="52">
        <v>1000</v>
      </c>
      <c r="M8" s="52">
        <v>1000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s="30" customFormat="1" ht="78.75">
      <c r="A9" s="49">
        <v>1</v>
      </c>
      <c r="B9" s="49" t="s">
        <v>103</v>
      </c>
      <c r="C9" s="49" t="s">
        <v>104</v>
      </c>
      <c r="D9" s="49" t="s">
        <v>105</v>
      </c>
      <c r="E9" s="49" t="s">
        <v>106</v>
      </c>
      <c r="F9" s="49" t="s">
        <v>107</v>
      </c>
      <c r="G9" s="49" t="s">
        <v>108</v>
      </c>
      <c r="H9" s="50">
        <v>44562</v>
      </c>
      <c r="I9" s="50">
        <v>44896</v>
      </c>
      <c r="J9" s="49" t="s">
        <v>109</v>
      </c>
      <c r="K9" s="49">
        <v>1000</v>
      </c>
      <c r="L9" s="49">
        <v>1000</v>
      </c>
      <c r="M9" s="49">
        <v>1000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57">
        <v>0</v>
      </c>
      <c r="U9" s="57">
        <v>1083</v>
      </c>
      <c r="V9" s="57">
        <v>4432</v>
      </c>
      <c r="W9" s="57">
        <v>1083</v>
      </c>
      <c r="X9" s="57">
        <v>4432</v>
      </c>
      <c r="Y9" s="49">
        <v>4432</v>
      </c>
      <c r="Z9" s="49"/>
    </row>
    <row r="10" spans="1:26" s="29" customFormat="1" ht="30" customHeight="1">
      <c r="A10" s="46"/>
      <c r="B10" s="48" t="s">
        <v>110</v>
      </c>
      <c r="C10" s="46"/>
      <c r="D10" s="46"/>
      <c r="E10" s="46"/>
      <c r="F10" s="46"/>
      <c r="G10" s="46"/>
      <c r="H10" s="47"/>
      <c r="I10" s="47"/>
      <c r="J10" s="52"/>
      <c r="K10" s="52"/>
      <c r="L10" s="52">
        <f>SUM(L11:L11)</f>
        <v>143.8</v>
      </c>
      <c r="M10" s="52">
        <f>SUM(M11:M11)</f>
        <v>143.8</v>
      </c>
      <c r="N10" s="52">
        <v>0</v>
      </c>
      <c r="O10" s="52"/>
      <c r="P10" s="52"/>
      <c r="Q10" s="52"/>
      <c r="R10" s="52"/>
      <c r="S10" s="52"/>
      <c r="T10" s="52">
        <f>T11</f>
        <v>0</v>
      </c>
      <c r="U10" s="52">
        <f>U11</f>
        <v>410</v>
      </c>
      <c r="V10" s="52">
        <f>V11</f>
        <v>410</v>
      </c>
      <c r="W10" s="52">
        <f>W11</f>
        <v>0</v>
      </c>
      <c r="X10" s="52">
        <f>X11</f>
        <v>410</v>
      </c>
      <c r="Y10" s="52"/>
      <c r="Z10" s="52"/>
    </row>
    <row r="11" spans="1:26" s="30" customFormat="1" ht="78.75">
      <c r="A11" s="49">
        <v>1</v>
      </c>
      <c r="B11" s="49" t="s">
        <v>103</v>
      </c>
      <c r="C11" s="49" t="s">
        <v>111</v>
      </c>
      <c r="D11" s="49" t="s">
        <v>112</v>
      </c>
      <c r="E11" s="49" t="s">
        <v>113</v>
      </c>
      <c r="F11" s="49" t="s">
        <v>114</v>
      </c>
      <c r="G11" s="49" t="s">
        <v>115</v>
      </c>
      <c r="H11" s="50">
        <v>44562</v>
      </c>
      <c r="I11" s="50">
        <v>44896</v>
      </c>
      <c r="J11" s="49" t="s">
        <v>116</v>
      </c>
      <c r="K11" s="49"/>
      <c r="L11" s="49">
        <v>143.8</v>
      </c>
      <c r="M11" s="49">
        <v>143.8</v>
      </c>
      <c r="N11" s="49">
        <v>0</v>
      </c>
      <c r="O11" s="49"/>
      <c r="P11" s="49"/>
      <c r="Q11" s="49"/>
      <c r="R11" s="49"/>
      <c r="S11" s="49"/>
      <c r="T11" s="57"/>
      <c r="U11" s="57">
        <v>410</v>
      </c>
      <c r="V11" s="57">
        <v>410</v>
      </c>
      <c r="W11" s="49"/>
      <c r="X11" s="49">
        <v>410</v>
      </c>
      <c r="Y11" s="49">
        <v>410</v>
      </c>
      <c r="Z11" s="49"/>
    </row>
    <row r="12" spans="1:26" s="31" customFormat="1" ht="30" customHeight="1">
      <c r="A12" s="48" t="s">
        <v>117</v>
      </c>
      <c r="B12" s="48"/>
      <c r="C12" s="48"/>
      <c r="D12" s="48"/>
      <c r="E12" s="46"/>
      <c r="F12" s="46"/>
      <c r="G12" s="46"/>
      <c r="H12" s="47"/>
      <c r="I12" s="47"/>
      <c r="J12" s="52"/>
      <c r="K12" s="52"/>
      <c r="L12" s="52">
        <v>3303.16</v>
      </c>
      <c r="M12" s="52">
        <v>734.42</v>
      </c>
      <c r="N12" s="52">
        <v>2218.74</v>
      </c>
      <c r="O12" s="52"/>
      <c r="P12" s="52">
        <v>350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s="30" customFormat="1" ht="63">
      <c r="A13" s="49">
        <v>1</v>
      </c>
      <c r="B13" s="49" t="s">
        <v>103</v>
      </c>
      <c r="C13" s="49" t="s">
        <v>118</v>
      </c>
      <c r="D13" s="49" t="s">
        <v>103</v>
      </c>
      <c r="E13" s="49" t="s">
        <v>119</v>
      </c>
      <c r="F13" s="49" t="s">
        <v>114</v>
      </c>
      <c r="G13" s="49" t="s">
        <v>120</v>
      </c>
      <c r="H13" s="50">
        <v>44197</v>
      </c>
      <c r="I13" s="50">
        <v>44531</v>
      </c>
      <c r="J13" s="49" t="s">
        <v>121</v>
      </c>
      <c r="K13" s="49"/>
      <c r="L13" s="49">
        <v>1793.4</v>
      </c>
      <c r="M13" s="49">
        <v>734.42</v>
      </c>
      <c r="N13" s="49">
        <v>1058.98</v>
      </c>
      <c r="O13" s="49"/>
      <c r="P13" s="49"/>
      <c r="Q13" s="49"/>
      <c r="R13" s="49"/>
      <c r="S13" s="49"/>
      <c r="T13" s="57"/>
      <c r="U13" s="57">
        <v>2620</v>
      </c>
      <c r="V13" s="57">
        <v>2620</v>
      </c>
      <c r="W13" s="49">
        <v>706</v>
      </c>
      <c r="X13" s="49">
        <v>2620</v>
      </c>
      <c r="Y13" s="49">
        <v>2620</v>
      </c>
      <c r="Z13" s="49"/>
    </row>
    <row r="14" spans="1:26" s="32" customFormat="1" ht="39.75" customHeight="1">
      <c r="A14" s="51">
        <v>2</v>
      </c>
      <c r="B14" s="49" t="s">
        <v>103</v>
      </c>
      <c r="C14" s="49" t="s">
        <v>122</v>
      </c>
      <c r="D14" s="49" t="s">
        <v>103</v>
      </c>
      <c r="E14" s="49" t="s">
        <v>123</v>
      </c>
      <c r="F14" s="49" t="s">
        <v>114</v>
      </c>
      <c r="G14" s="49" t="s">
        <v>120</v>
      </c>
      <c r="H14" s="50">
        <v>44197</v>
      </c>
      <c r="I14" s="50">
        <v>44531</v>
      </c>
      <c r="J14" s="49" t="s">
        <v>124</v>
      </c>
      <c r="K14" s="53">
        <v>0</v>
      </c>
      <c r="L14" s="53">
        <v>1159.76</v>
      </c>
      <c r="M14" s="54">
        <v>0</v>
      </c>
      <c r="N14" s="53">
        <v>1159.76</v>
      </c>
      <c r="O14" s="55">
        <v>0</v>
      </c>
      <c r="P14" s="54">
        <v>0</v>
      </c>
      <c r="Q14" s="53">
        <v>0</v>
      </c>
      <c r="R14" s="54">
        <v>0</v>
      </c>
      <c r="S14" s="55">
        <v>0</v>
      </c>
      <c r="T14" s="53">
        <v>0</v>
      </c>
      <c r="U14" s="57">
        <v>2620</v>
      </c>
      <c r="V14" s="57">
        <v>2620</v>
      </c>
      <c r="W14" s="49">
        <v>706</v>
      </c>
      <c r="X14" s="49">
        <v>2620</v>
      </c>
      <c r="Y14" s="49">
        <v>2620</v>
      </c>
      <c r="Z14" s="55">
        <v>0</v>
      </c>
    </row>
    <row r="15" spans="1:26" s="32" customFormat="1" ht="39.75" customHeight="1">
      <c r="A15" s="51"/>
      <c r="B15" s="49" t="s">
        <v>103</v>
      </c>
      <c r="C15" s="49" t="s">
        <v>125</v>
      </c>
      <c r="D15" s="49"/>
      <c r="E15" s="49" t="s">
        <v>125</v>
      </c>
      <c r="F15" s="49" t="s">
        <v>114</v>
      </c>
      <c r="G15" s="49" t="s">
        <v>120</v>
      </c>
      <c r="H15" s="50">
        <v>44198</v>
      </c>
      <c r="I15" s="50">
        <v>44532</v>
      </c>
      <c r="J15" s="49" t="s">
        <v>126</v>
      </c>
      <c r="K15" s="53">
        <v>350</v>
      </c>
      <c r="L15" s="53">
        <v>350</v>
      </c>
      <c r="M15" s="54">
        <v>0</v>
      </c>
      <c r="N15" s="53">
        <v>0</v>
      </c>
      <c r="O15" s="55"/>
      <c r="P15" s="54">
        <v>350</v>
      </c>
      <c r="Q15" s="53"/>
      <c r="R15" s="54"/>
      <c r="S15" s="55"/>
      <c r="T15" s="53"/>
      <c r="U15" s="53"/>
      <c r="V15" s="53"/>
      <c r="W15" s="53"/>
      <c r="X15" s="53"/>
      <c r="Y15" s="53"/>
      <c r="Z15" s="55"/>
    </row>
  </sheetData>
  <sheetProtection/>
  <mergeCells count="23">
    <mergeCell ref="A1:Z1"/>
    <mergeCell ref="A2:Z2"/>
    <mergeCell ref="A3:Z3"/>
    <mergeCell ref="H4:I4"/>
    <mergeCell ref="J4:K4"/>
    <mergeCell ref="L4:S4"/>
    <mergeCell ref="W4:Y4"/>
    <mergeCell ref="A6:B6"/>
    <mergeCell ref="A7:B7"/>
    <mergeCell ref="B8:D8"/>
    <mergeCell ref="B10:D10"/>
    <mergeCell ref="A12:D12"/>
    <mergeCell ref="A4:A5"/>
    <mergeCell ref="B4:B5"/>
    <mergeCell ref="C4:C5"/>
    <mergeCell ref="D4:D5"/>
    <mergeCell ref="E4:E5"/>
    <mergeCell ref="F4:F5"/>
    <mergeCell ref="G4:G5"/>
    <mergeCell ref="T4:T5"/>
    <mergeCell ref="U4:U5"/>
    <mergeCell ref="V4:V5"/>
    <mergeCell ref="Z4:Z5"/>
  </mergeCells>
  <printOptions horizontalCentered="1"/>
  <pageMargins left="0.35" right="0.39" top="0.75" bottom="0.75" header="0.31" footer="0.31"/>
  <pageSetup fitToHeight="0" fitToWidth="1" horizontalDpi="600" verticalDpi="600" orientation="landscape" paperSize="8" scale="84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SheetLayoutView="100" workbookViewId="0" topLeftCell="A1">
      <selection activeCell="O14" sqref="O14"/>
    </sheetView>
  </sheetViews>
  <sheetFormatPr defaultColWidth="8.00390625" defaultRowHeight="13.5" customHeight="1"/>
  <cols>
    <col min="1" max="1" width="2.875" style="0" customWidth="1"/>
    <col min="2" max="2" width="5.875" style="0" customWidth="1"/>
    <col min="3" max="3" width="6.125" style="0" customWidth="1"/>
    <col min="4" max="4" width="4.875" style="0" customWidth="1"/>
    <col min="5" max="5" width="3.625" style="0" customWidth="1"/>
    <col min="6" max="6" width="5.00390625" style="0" customWidth="1"/>
    <col min="7" max="7" width="6.375" style="0" customWidth="1"/>
    <col min="8" max="8" width="4.75390625" style="0" customWidth="1"/>
    <col min="9" max="9" width="9.75390625" style="0" customWidth="1"/>
    <col min="10" max="10" width="10.00390625" style="0" customWidth="1"/>
    <col min="11" max="11" width="8.50390625" style="0" customWidth="1"/>
    <col min="12" max="12" width="9.125" style="0" customWidth="1"/>
    <col min="13" max="13" width="7.75390625" style="0" customWidth="1"/>
    <col min="14" max="14" width="9.25390625" style="0" customWidth="1"/>
    <col min="15" max="15" width="8.375" style="0" customWidth="1"/>
    <col min="16" max="16" width="9.25390625" style="0" customWidth="1"/>
    <col min="17" max="17" width="8.50390625" style="0" customWidth="1"/>
    <col min="18" max="18" width="7.75390625" style="0" customWidth="1"/>
    <col min="20" max="20" width="7.625" style="0" bestFit="1" customWidth="1"/>
    <col min="21" max="21" width="8.375" style="0" customWidth="1"/>
    <col min="22" max="22" width="8.125" style="0" customWidth="1"/>
    <col min="23" max="23" width="8.625" style="0" customWidth="1"/>
    <col min="24" max="24" width="9.00390625" style="0" customWidth="1"/>
    <col min="25" max="25" width="7.50390625" style="0" customWidth="1"/>
    <col min="26" max="26" width="7.625" style="0" customWidth="1"/>
    <col min="27" max="32" width="9.00390625" style="0" customWidth="1"/>
    <col min="225" max="253" width="9.00390625" style="0" customWidth="1"/>
  </cols>
  <sheetData>
    <row r="1" spans="1:26" ht="18" customHeight="1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2"/>
      <c r="B2" s="3" t="s">
        <v>128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1.25" customHeight="1">
      <c r="A3" s="4" t="s">
        <v>129</v>
      </c>
      <c r="B3" s="4"/>
      <c r="C3" s="4"/>
      <c r="D3" s="4"/>
      <c r="E3" s="4"/>
      <c r="F3" s="4"/>
      <c r="G3" s="4"/>
      <c r="H3" s="4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24" t="s">
        <v>130</v>
      </c>
      <c r="W3" s="25"/>
      <c r="X3" s="25"/>
      <c r="Y3" s="25"/>
      <c r="Z3" s="26"/>
    </row>
    <row r="4" spans="1:26" ht="16.5" customHeight="1">
      <c r="A4" s="5" t="s">
        <v>4</v>
      </c>
      <c r="B4" s="5" t="s">
        <v>131</v>
      </c>
      <c r="C4" s="6" t="s">
        <v>132</v>
      </c>
      <c r="D4" s="7"/>
      <c r="E4" s="7"/>
      <c r="F4" s="7"/>
      <c r="G4" s="7"/>
      <c r="H4" s="7"/>
      <c r="I4" s="7"/>
      <c r="J4" s="18"/>
      <c r="K4" s="6" t="s">
        <v>133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8"/>
    </row>
    <row r="5" spans="1:26" ht="21" customHeight="1">
      <c r="A5" s="8"/>
      <c r="B5" s="8"/>
      <c r="C5" s="5" t="s">
        <v>134</v>
      </c>
      <c r="D5" s="5" t="s">
        <v>135</v>
      </c>
      <c r="E5" s="5" t="s">
        <v>136</v>
      </c>
      <c r="F5" s="9" t="s">
        <v>137</v>
      </c>
      <c r="G5" s="5" t="s">
        <v>138</v>
      </c>
      <c r="H5" s="5" t="s">
        <v>139</v>
      </c>
      <c r="I5" s="5" t="s">
        <v>140</v>
      </c>
      <c r="J5" s="5" t="s">
        <v>141</v>
      </c>
      <c r="K5" s="19" t="s">
        <v>142</v>
      </c>
      <c r="L5" s="6" t="s">
        <v>143</v>
      </c>
      <c r="M5" s="7"/>
      <c r="N5" s="7"/>
      <c r="O5" s="7"/>
      <c r="P5" s="18"/>
      <c r="Q5" s="6" t="s">
        <v>144</v>
      </c>
      <c r="R5" s="7"/>
      <c r="S5" s="7"/>
      <c r="T5" s="7"/>
      <c r="U5" s="18"/>
      <c r="V5" s="6" t="s">
        <v>145</v>
      </c>
      <c r="W5" s="7"/>
      <c r="X5" s="7"/>
      <c r="Y5" s="7"/>
      <c r="Z5" s="18"/>
    </row>
    <row r="6" spans="1:26" ht="23.25" customHeight="1">
      <c r="A6" s="8"/>
      <c r="B6" s="8"/>
      <c r="C6" s="8"/>
      <c r="D6" s="8"/>
      <c r="E6" s="8"/>
      <c r="F6" s="10"/>
      <c r="G6" s="8"/>
      <c r="H6" s="8"/>
      <c r="I6" s="8"/>
      <c r="J6" s="8"/>
      <c r="K6" s="20"/>
      <c r="L6" s="5" t="s">
        <v>146</v>
      </c>
      <c r="M6" s="5" t="s">
        <v>91</v>
      </c>
      <c r="N6" s="5" t="s">
        <v>147</v>
      </c>
      <c r="O6" s="5" t="s">
        <v>148</v>
      </c>
      <c r="P6" s="5" t="s">
        <v>149</v>
      </c>
      <c r="Q6" s="5" t="s">
        <v>146</v>
      </c>
      <c r="R6" s="5" t="s">
        <v>91</v>
      </c>
      <c r="S6" s="5" t="s">
        <v>147</v>
      </c>
      <c r="T6" s="5" t="s">
        <v>148</v>
      </c>
      <c r="U6" s="5" t="s">
        <v>149</v>
      </c>
      <c r="V6" s="5" t="s">
        <v>146</v>
      </c>
      <c r="W6" s="5" t="s">
        <v>91</v>
      </c>
      <c r="X6" s="5" t="s">
        <v>147</v>
      </c>
      <c r="Y6" s="5" t="s">
        <v>148</v>
      </c>
      <c r="Z6" s="5" t="s">
        <v>149</v>
      </c>
    </row>
    <row r="7" spans="1:26" ht="28.5" customHeight="1">
      <c r="A7" s="11"/>
      <c r="B7" s="11"/>
      <c r="C7" s="11"/>
      <c r="D7" s="11"/>
      <c r="E7" s="11"/>
      <c r="F7" s="12"/>
      <c r="G7" s="11"/>
      <c r="H7" s="11"/>
      <c r="I7" s="11"/>
      <c r="J7" s="11"/>
      <c r="K7" s="2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51.75" customHeight="1">
      <c r="A8" s="13">
        <v>1</v>
      </c>
      <c r="B8" s="14" t="s">
        <v>103</v>
      </c>
      <c r="C8" s="13">
        <v>13213</v>
      </c>
      <c r="D8" s="13">
        <v>0</v>
      </c>
      <c r="E8" s="13">
        <v>31</v>
      </c>
      <c r="F8" s="15" t="s">
        <v>150</v>
      </c>
      <c r="G8" s="13" t="s">
        <v>151</v>
      </c>
      <c r="H8" s="13">
        <v>2019</v>
      </c>
      <c r="I8" s="22">
        <v>44630</v>
      </c>
      <c r="J8" s="22">
        <v>43040</v>
      </c>
      <c r="K8" s="13">
        <v>4096.96</v>
      </c>
      <c r="L8" s="23">
        <f>M8+N8+O8+P8</f>
        <v>4446.96</v>
      </c>
      <c r="M8" s="13">
        <v>1878.22</v>
      </c>
      <c r="N8" s="13">
        <v>2218.74</v>
      </c>
      <c r="O8" s="23">
        <v>0</v>
      </c>
      <c r="P8" s="23">
        <v>350</v>
      </c>
      <c r="Q8" s="13">
        <v>4446.96</v>
      </c>
      <c r="R8" s="13">
        <v>1878.22</v>
      </c>
      <c r="S8" s="13">
        <v>2218.74</v>
      </c>
      <c r="T8" s="23">
        <v>0</v>
      </c>
      <c r="U8" s="23">
        <v>350</v>
      </c>
      <c r="V8" s="13">
        <v>4446.96</v>
      </c>
      <c r="W8" s="13">
        <v>1878.22</v>
      </c>
      <c r="X8" s="13">
        <v>2218.74</v>
      </c>
      <c r="Y8" s="23">
        <v>0</v>
      </c>
      <c r="Z8" s="13">
        <v>350</v>
      </c>
    </row>
    <row r="14" ht="13.5" customHeight="1">
      <c r="O14" t="s">
        <v>152</v>
      </c>
    </row>
  </sheetData>
  <sheetProtection/>
  <mergeCells count="35">
    <mergeCell ref="A1:Z1"/>
    <mergeCell ref="B2:Z2"/>
    <mergeCell ref="A3:H3"/>
    <mergeCell ref="V3:Z3"/>
    <mergeCell ref="C4:J4"/>
    <mergeCell ref="K4:Z4"/>
    <mergeCell ref="L5:P5"/>
    <mergeCell ref="Q5:U5"/>
    <mergeCell ref="V5:Z5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/>
  <pageMargins left="0.59" right="0.71" top="0.75" bottom="0.75" header="0.31" footer="0.3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2021-03-25T14:37:32Z</cp:lastPrinted>
  <dcterms:created xsi:type="dcterms:W3CDTF">2019-05-06T02:30:00Z</dcterms:created>
  <dcterms:modified xsi:type="dcterms:W3CDTF">2022-12-08T04:21:47Z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D198423570D3484082EF41C90DAB70B0</vt:lpwstr>
  </property>
</Properties>
</file>